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3"/>
  <workbookPr defaultThemeVersion="124226"/>
  <mc:AlternateContent xmlns:mc="http://schemas.openxmlformats.org/markup-compatibility/2006">
    <mc:Choice Requires="x15">
      <x15ac:absPath xmlns:x15ac="http://schemas.microsoft.com/office/spreadsheetml/2010/11/ac" url="V:\УБП\БО\Отчеты_Об_исполнении_обл.бюджета\2024 год\Закон об испол облбюджета за 2024 год\Рабочая\На проверку в юр. отдел\"/>
    </mc:Choice>
  </mc:AlternateContent>
  <xr:revisionPtr revIDLastSave="0" documentId="13_ncr:1_{57153A7B-2983-4F21-A886-6517F45BD12D}" xr6:coauthVersionLast="36" xr6:coauthVersionMax="36" xr10:uidLastSave="{00000000-0000-0000-0000-000000000000}"/>
  <bookViews>
    <workbookView xWindow="600" yWindow="525" windowWidth="25575" windowHeight="10170" xr2:uid="{00000000-000D-0000-FFFF-FFFF00000000}"/>
  </bookViews>
  <sheets>
    <sheet name="Результат" sheetId="1" r:id="rId1"/>
  </sheets>
  <definedNames>
    <definedName name="_xlnm._FilterDatabase" localSheetId="0" hidden="1">Результат!$A$10:$C$288</definedName>
    <definedName name="_xlnm.Print_Titles" localSheetId="0">Результат!$8:$8</definedName>
    <definedName name="_xlnm.Print_Area" localSheetId="0">Результат!$A$1:$C$585</definedName>
  </definedNames>
  <calcPr calcId="191029"/>
</workbook>
</file>

<file path=xl/calcChain.xml><?xml version="1.0" encoding="utf-8"?>
<calcChain xmlns="http://schemas.openxmlformats.org/spreadsheetml/2006/main">
  <c r="C11" i="1" l="1"/>
  <c r="C10" i="1"/>
  <c r="C282" i="1" l="1"/>
  <c r="C277" i="1"/>
  <c r="C265" i="1"/>
  <c r="C254" i="1"/>
  <c r="C201" i="1"/>
  <c r="C187" i="1"/>
  <c r="C186" i="1" s="1"/>
  <c r="C181" i="1"/>
  <c r="C170" i="1"/>
  <c r="C169" i="1" s="1"/>
  <c r="C165" i="1"/>
  <c r="C164" i="1" s="1"/>
  <c r="C156" i="1"/>
  <c r="C155" i="1" s="1"/>
  <c r="C138" i="1"/>
  <c r="C130" i="1"/>
  <c r="C89" i="1"/>
  <c r="C86" i="1" s="1"/>
  <c r="C82" i="1"/>
  <c r="C78" i="1"/>
  <c r="C73" i="1"/>
  <c r="C70" i="1"/>
  <c r="C69" i="1" s="1"/>
  <c r="C60" i="1"/>
  <c r="C59" i="1" s="1"/>
  <c r="C33" i="1"/>
  <c r="C32" i="1" s="1"/>
  <c r="C122" i="1" l="1"/>
  <c r="C200" i="1"/>
  <c r="C77" i="1"/>
  <c r="C20" i="1" l="1"/>
  <c r="C12" i="1"/>
  <c r="C583" i="1" l="1"/>
</calcChain>
</file>

<file path=xl/sharedStrings.xml><?xml version="1.0" encoding="utf-8"?>
<sst xmlns="http://schemas.openxmlformats.org/spreadsheetml/2006/main" count="1157" uniqueCount="1154">
  <si>
    <t>Код бюджетной классификации Российской Федерации</t>
  </si>
  <si>
    <t>НАЛОГОВЫЕ И НЕНАЛОГОВЫЕ ДОХОДЫ</t>
  </si>
  <si>
    <t>НАЛОГИ НА ПРИБЫЛЬ, ДОХОДЫ</t>
  </si>
  <si>
    <t>Налог на прибыль организаций</t>
  </si>
  <si>
    <t>Налог на прибыль организаций, зачисляемый в бюджеты бюджетной системы Российской Федерации по соответствующим ставкам</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</si>
  <si>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</si>
  <si>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 налоговые периоды до 1 января 2023 года (в том числе перерасчеты, недоимка и задолженность), зачисляемый в бюджеты субъектов Российской Федерации</t>
  </si>
  <si>
    <t>Налог на прибыль организаций, уплачиваемый международными холдинговыми компаниями, зачисляемый в бюджеты субъектов Российской Федерации</t>
  </si>
  <si>
    <t>Налог на прибыль организаций, уплаченный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</si>
  <si>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</si>
  <si>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</si>
  <si>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</si>
  <si>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</si>
  <si>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</si>
  <si>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</si>
  <si>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</si>
  <si>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</si>
  <si>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</si>
  <si>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</si>
  <si>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тысяч рублей за налоговые периоды до 1 января 2025 года, а также в части суммы налога, превышающей 312 тысяч рублей, но не более 702 тысяч рублей за налоговые периоды после 1 января 2025 года)</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</si>
  <si>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650 тысяч рублей за налоговые периоды до 1 января 2025 года, а также в части суммы налога, превышающей 312 тысяч рублей, но не более 702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</si>
  <si>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</si>
  <si>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</si>
  <si>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</si>
  <si>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</si>
  <si>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Акцизы на этиловый спирт из пищевого или непищевого сырья, в том числе денатурированный этиловый спирт, спирт-сырец, винный спирт, виноградный спирт, дистилляты винный, виноградный, плодовый, коньячный, кальвадосный, висковый, производимый на территории Российской Федерации</t>
  </si>
  <si>
    <t>Акцизы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t>
  </si>
  <si>
    <t>Акцизы на этиловый спирт из непищевого сырья, производимый на территории Российской Федерации</t>
  </si>
  <si>
    <t>Акцизы на пиво, напитки, изготавливаемые на основе пива, производимые на территории Российской Федерации</t>
  </si>
  <si>
    <t>Акцизы на сидр, пуаре, медовуху, производимые на территории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</si>
  <si>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</si>
  <si>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</si>
  <si>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</si>
  <si>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выпадающих доходов бюджетов субъектов Российской Федерации в связи с передачей 50 процентов доходов от акцизов на средние дистилляты, производимые на территории Российской Федерации, в федеральный бюджет)</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</si>
  <si>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</si>
  <si>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</si>
  <si>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</si>
  <si>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</si>
  <si>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</si>
  <si>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</si>
  <si>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дополнительным нормативам, установленным федеральным законом о федеральном бюджете)</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</si>
  <si>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</si>
  <si>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</si>
  <si>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дополнительным нормативам, установленным федеральным законом о федеральном бюджете)</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</si>
  <si>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</si>
  <si>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</si>
  <si>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дополнительным нормативам, установленным федеральным законом о федеральном бюджете)</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</si>
  <si>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</si>
  <si>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</si>
  <si>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дополнительным нормативам, установленным федеральным законом о федеральном бюджете)</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</si>
  <si>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</si>
  <si>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</si>
  <si>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</si>
  <si>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(за налоговые периоды, истекшие до 1 января 2011 года)</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</si>
  <si>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</si>
  <si>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</si>
  <si>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</si>
  <si>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Минимальный налог, зачисляемый в бюджеты субъектов Российской Федерации (за налоговые периоды, истекшие до 1 января 2016 года)</t>
  </si>
  <si>
    <t>Налог на профессиональный доход</t>
  </si>
  <si>
    <t>НАЛОГИ НА ИМУЩЕСТВО</t>
  </si>
  <si>
    <t>Налог на имущество организаций</t>
  </si>
  <si>
    <t>Налог на имущество организаций по имуществу, не входящему в Единую систему газоснабжения</t>
  </si>
  <si>
    <t>Налог на имущество организаций по имуществу, входящему в Единую систему газоснабжения</t>
  </si>
  <si>
    <t>Транспортный налог</t>
  </si>
  <si>
    <t>Транспортный налог с организаций</t>
  </si>
  <si>
    <t>Транспортный налог с физических лиц</t>
  </si>
  <si>
    <t>Налог на игорный бизнес</t>
  </si>
  <si>
    <t>НАЛОГИ, СБОРЫ И РЕГУЛЯРНЫЕ ПЛАТЕЖИ ЗА ПОЛЬЗОВАНИЕ ПРИРОДНЫМИ РЕСУРСАМИ</t>
  </si>
  <si>
    <t>Налог на добычу полезных ископаемых</t>
  </si>
  <si>
    <t>Налог на добычу общераспространенных полезных ископаемых</t>
  </si>
  <si>
    <t>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 угля, в том числе коксующегося, железных руд, многокомпонентной комплексной руды, в отношении которой при налогообложении установлен коэффициент, характеризующий стоимость ценных компонентов в руде)</t>
  </si>
  <si>
    <t>Налог на добычу полезных ископаемых в виде угля (за исключением угля коксующегося)</t>
  </si>
  <si>
    <t>Сборы за пользование объектами животного мира и за пользование объектами водных биологических ресурсов</t>
  </si>
  <si>
    <t>Сбор за пользование объектами животного мира</t>
  </si>
  <si>
    <t>Сбор за пользование объектами водных биологических ресурсов (исключая внутренние водные объекты)</t>
  </si>
  <si>
    <t>Сбор за пользование объектами водных биологических ресурсов (по внутренним водным объектам)</t>
  </si>
  <si>
    <t>ГОСУДАРСТВЕННАЯ ПОШЛИНА</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</si>
  <si>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</si>
  <si>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</si>
  <si>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Государственная пошлина за государственную регистрацию, а также за совершение прочих юридически значимых действий</t>
  </si>
  <si>
    <t>Государственная пошлина за государственную регистрацию прав, ограничений (обременений) прав на недвижимое имущество и сделок с ним</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</si>
  <si>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</si>
  <si>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</si>
  <si>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Государственная пошлина за выдачу и обмен паспорта гражданина Российской Федерации</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</si>
  <si>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</si>
  <si>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Государственная пошлина за государственную регистрацию политических партий и региональных отделений политических партий</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</si>
  <si>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</si>
  <si>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всей территории Российской Федерации, за ее пределами, на территориях двух и более субъектов Российской Федерации</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</si>
  <si>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</si>
  <si>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</si>
  <si>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</si>
  <si>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Государственная пошлина за выдачу уполномоченными органами исполнительной власти субъектов Российской Федерации организациям, осуществляющим образовательную деятельность, свидетельств о соответствии требованиям оборудования и оснащенности образовательного процесса для рассмотрения вопроса соответствующими органами об аккредитации и о предоставлении указанным организациям лицензий на право подготовки трактористов и машинистов самоходных машин</t>
  </si>
  <si>
    <t>Прочие государственные пошлины за государственную регистрацию, а также за совершение прочих юридически значимых действий</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</si>
  <si>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</si>
  <si>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Государственная пошлина за повторную выдачу свидетельства о постановке на учет в налоговом органе</t>
  </si>
  <si>
    <t>Государственная пошлина за выдачу свидетельства о государственной аккредитации региональной спортивной федерации</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</si>
  <si>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</si>
  <si>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</si>
  <si>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</si>
  <si>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</si>
  <si>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ЗАДОЛЖЕННОСТЬ И ПЕРЕРАСЧЕТЫ ПО ОТМЕНЕННЫМ НАЛОГАМ, СБОРАМ И ИНЫМ ОБЯЗАТЕЛЬНЫМ ПЛАТЕЖАМ</t>
  </si>
  <si>
    <t>Налог на прибыль организаций, зачислявшийся до 1 января 2005 года в местные бюджеты</t>
  </si>
  <si>
    <t>Налог на прибыль организаций, зачислявшийся до 1 января 2005 года в местные бюджеты, мобилизуемый на территориях городских округов</t>
  </si>
  <si>
    <t>Налог на прибыль организаций, зачислявшийся до 1 января 2005 года в местные бюджеты, мобилизуемый на территориях муниципальных районов</t>
  </si>
  <si>
    <t>Платежи за пользование природными ресурсами</t>
  </si>
  <si>
    <t>Платежи за добычу полезных ископаемых</t>
  </si>
  <si>
    <t>Платежи за добычу подземных вод</t>
  </si>
  <si>
    <t>Отчисления на воспроизводство минерально-сырьевой базы</t>
  </si>
  <si>
    <t>Отчисления на воспроизводство минерально-сырьевой базы, зачисляемые в бюджеты субъектов Российской Федерации, за исключением уплачиваемых при добыче общераспространенных полезных ископаемых и подземных вод, используемых для местных нужд</t>
  </si>
  <si>
    <t>Налоги на имущество</t>
  </si>
  <si>
    <t>Налог на имущество предприятий</t>
  </si>
  <si>
    <t>Налог на пользователей автомобильных дорог</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</si>
  <si>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</si>
  <si>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</si>
  <si>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</si>
  <si>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Доходы от размещения средств бюджетов</t>
  </si>
  <si>
    <t>Доходы от операций по управлению остатками средств на едином казначейском счете, зачисляемые в бюджеты бюджетной системы Российской Федерации</t>
  </si>
  <si>
    <t>Доходы от операций по управлению остатками средств на едином казначейском счете, зачисляемые в бюджеты субъектов Российской Федерации</t>
  </si>
  <si>
    <t>Проценты, полученные от предоставления бюджетных кредитов внутри страны</t>
  </si>
  <si>
    <t>Проценты, полученные от предоставления бюджетных кредитов внутри страны за счет средств бюджетов субъектов Российской Федерации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</si>
  <si>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</si>
  <si>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</si>
  <si>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</si>
  <si>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</si>
  <si>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</si>
  <si>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сдачи в аренду имущества, составляющего государственную (муниципальную) казну (за исключением земельных участков)</t>
  </si>
  <si>
    <t>Доходы от сдачи в аренду имущества, составляющего казну субъекта Российской Федерации (за исключением земельных участков)</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</si>
  <si>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</si>
  <si>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</si>
  <si>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Плата по соглашениям об установлении сервитута в отношении земельных участков после разграничения государственной собственности на землю</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</si>
  <si>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</si>
  <si>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</si>
  <si>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</si>
  <si>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</si>
  <si>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</si>
  <si>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субъектов Российской Федерации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</si>
  <si>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</si>
  <si>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в границах сельских поселений,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</si>
  <si>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</si>
  <si>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</si>
  <si>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</si>
  <si>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Плата за пользование пространственными данными и материалами, не являющимися объектами авторского права, содержащимися в государственных фондах пространственных данных</t>
  </si>
  <si>
    <t>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</si>
  <si>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</si>
  <si>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субъектов Российской Федерации, и на землях или земельных участках, государственная собственность на которые не разграничена</t>
  </si>
  <si>
    <t>ПЛАТЕЖИ ПРИ ПОЛЬЗОВАНИИ ПРИРОДНЫМИ РЕСУРСАМИ</t>
  </si>
  <si>
    <t>Платежи при пользовании недрами</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</si>
  <si>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</si>
  <si>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</si>
  <si>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Регулярные платежи за пользование недрами при пользовании недрами на территории Российской Федерации</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</si>
  <si>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</si>
  <si>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</si>
  <si>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Сборы за участие в конкурсе (аукционе) на право пользования участками недр</t>
  </si>
  <si>
    <t>Сборы за участие в конкурсе (аукционе) на право пользования участками недр местного значения</t>
  </si>
  <si>
    <t>Плата за использование лесов</t>
  </si>
  <si>
    <t>Плата за использование лесов, расположенных на землях лесного фонда</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</si>
  <si>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</si>
  <si>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Плата за использование лесов, расположенных на землях лесного фонда, в части, превышающей минимальный размер арендной платы (за исключением платы за использование лесов, расположенных на землях лесного фонда, в части, превышающей минимальный размер арендной платы, при реализации приоритетных инвестиционных проектов в целях развития лесного комплекса)</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</si>
  <si>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</si>
  <si>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ДОХОДЫ ОТ ОКАЗАНИЯ ПЛАТНЫХ УСЛУГ И КОМПЕНСАЦИИ ЗАТРАТ ГОСУДАРСТВА</t>
  </si>
  <si>
    <t>Доходы от оказания платных услуг (работ)</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</si>
  <si>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</si>
  <si>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Плата за предоставление сведений из Единого государственного реестра недвижимости</t>
  </si>
  <si>
    <t>Плата за предоставление информации из реестра дисквалифицированных лиц</t>
  </si>
  <si>
    <t>Плата за предоставление сведений, документов, содержащихся в государственных реестрах (регистрах)</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</si>
  <si>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</si>
  <si>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Плата за оказание услуг по присоединению объектов дорожного сервиса к автомобильным дорогам общего пользования</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</si>
  <si>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</si>
  <si>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Прочие доходы от оказания платных услуг (работ)</t>
  </si>
  <si>
    <t>Прочие доходы от оказания платных услуг (работ) получателями средств федерального бюджета</t>
  </si>
  <si>
    <t>Прочие доходы от оказания платных услуг (работ) получателями средств бюджетов субъектов Российской Федерации</t>
  </si>
  <si>
    <t>Доходы от компенсации затрат государства</t>
  </si>
  <si>
    <t>Доходы, поступающие в порядке возмещения расходов, понесенных в связи с эксплуатацией имущества</t>
  </si>
  <si>
    <t>Доходы, поступающие в порядке возмещения расходов, понесенных в связи с эксплуатацией имущества субъектов Российской Федерации</t>
  </si>
  <si>
    <t>Прочие доходы от компенсации затрат государства</t>
  </si>
  <si>
    <t>Прочие доходы от компенсации затрат бюджетов субъектов Российской Федерации</t>
  </si>
  <si>
    <t>ДОХОДЫ ОТ ПРОДАЖИ МАТЕРИАЛЬНЫХ И НЕМАТЕРИАЛЬНЫХ АКТИВОВ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</si>
  <si>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</si>
  <si>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</si>
  <si>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</si>
  <si>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</si>
  <si>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</si>
  <si>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</si>
  <si>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</si>
  <si>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</si>
  <si>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</si>
  <si>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</si>
  <si>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АДМИНИСТРАТИВНЫЕ ПЛАТЕЖИ И СБОРЫ</t>
  </si>
  <si>
    <t>Платежи, взимаемые государственными и муниципальными органами (организациями) за выполнение определенных функций</t>
  </si>
  <si>
    <t>Платежи, взимаемые государственными органами (организациями) субъектов Российской Федерации за выполнение определенных функций</t>
  </si>
  <si>
    <t>ШТРАФЫ, САНКЦИИ, ВОЗМЕЩЕНИЕ УЩЕРБА</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</si>
  <si>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</si>
  <si>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</si>
  <si>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</si>
  <si>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</si>
  <si>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</si>
  <si>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</si>
  <si>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</si>
  <si>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</si>
  <si>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</si>
  <si>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</si>
  <si>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</si>
  <si>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</si>
  <si>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</si>
  <si>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</si>
  <si>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</si>
  <si>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</si>
  <si>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</si>
  <si>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</si>
  <si>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</si>
  <si>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</si>
  <si>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</si>
  <si>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</si>
  <si>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</si>
  <si>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</si>
  <si>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</si>
  <si>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</si>
  <si>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</si>
  <si>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</si>
  <si>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</si>
  <si>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</si>
  <si>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</si>
  <si>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</si>
  <si>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</si>
  <si>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</si>
  <si>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</si>
  <si>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</si>
  <si>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</si>
  <si>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</si>
  <si>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</si>
  <si>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</si>
  <si>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</si>
  <si>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</si>
  <si>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</si>
  <si>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</si>
  <si>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</si>
  <si>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субъектов Российской Федерации</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</si>
  <si>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</si>
  <si>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</si>
  <si>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инспекторами Счетной палаты Российской Федерации, должностными лицами контрольно-счетных органов субъектов Российской Федерации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</si>
  <si>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контрольно-счетных органов субъектов Российской Федерации</t>
  </si>
  <si>
    <t>Административные штрафы, установленные законами субъектов Российской Федерации об административных правонарушениях</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</si>
  <si>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</si>
  <si>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</si>
  <si>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</si>
  <si>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</si>
  <si>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(муниципальным) органом, казенным учреждением</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</si>
  <si>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</si>
  <si>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(муниципальным) органом, казенным учреждением</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</si>
  <si>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</si>
  <si>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</si>
  <si>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</si>
  <si>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и постановлений судов, вынесенных при производстве по уголовным делам)</t>
  </si>
  <si>
    <t>Денежные средства, изымаемые в собственность субъекта Российской Федерации в соответствии с решениями судов (за исключением обвинительных приговоров и постановлений судов, вынесенных при производстве по уголовным делам)</t>
  </si>
  <si>
    <t>Платежи в целях возмещения причиненного ущерба (убытков)</t>
  </si>
  <si>
    <t>Платежи по искам о возмещении ущерба, а также платежи, уплачиваемые при добровольном возмещении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</si>
  <si>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</si>
  <si>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</si>
  <si>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Платежи в целях возмещения убытков, причиненных уклонением от заключения государственного контракта</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</si>
  <si>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</si>
  <si>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финансируемого за счет средств дорожного фонда субъекта Российской Федерации,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</si>
  <si>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Денежные взыскания, налагаемые в возмещение ущерба, причиненного в результате незаконного или нецелевого использования бюджетных средств</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</si>
  <si>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</si>
  <si>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</si>
  <si>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</si>
  <si>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субъекта Российской Федерации по нормативам, действовавшим в 2019 году</t>
  </si>
  <si>
    <t>Платежи, уплачиваемые в целях возмещения вреда</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</si>
  <si>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на особо охраняемых природных территориях регионального значения</t>
  </si>
  <si>
    <t>Платежи, уплачиваемые в целях возмещения вреда, причиняемого автомобильным дорогам</t>
  </si>
  <si>
    <t>Платежи, уплачиваемые в целях возмещения вреда, причиняемого автомобильным дорогам регионального или межмуниципального значения тяжеловесными транспортными средствами</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</si>
  <si>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</si>
  <si>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ПРОЧИЕ НЕНАЛОГОВЫЕ ДОХОДЫ</t>
  </si>
  <si>
    <t>Невыясненные поступления</t>
  </si>
  <si>
    <t>Невыясненные поступления, зачисляемые в бюджеты субъектов Российской Федерации</t>
  </si>
  <si>
    <t>Прочие неналоговые доходы</t>
  </si>
  <si>
    <t>Прочие неналоговые доходы бюджетов субъектов Российской Федерации</t>
  </si>
  <si>
    <t>Прочие неналоговые доходы в части невыясненных поступлений, по которым не осуществлен возврат (уточнение) не позднее трех лет со дня их зачисления на единый счет соответствующего бюджета бюджетной системы Российской Федерации</t>
  </si>
  <si>
    <t>Прочие неналоговые доходы бюджетов субъектов Российской Федерации в части невыясненных поступлений, по которым не осуществлен возврат (уточнение) не позднее трех лет со дня их зачисления на единый счет бюджета субъекта Российской Федерации</t>
  </si>
  <si>
    <t>Наименование групп, подгрупп, статей, подстатей, элементов, подвидов, относящихся к доходам бюджета</t>
  </si>
  <si>
    <t>Приложение 2</t>
  </si>
  <si>
    <t>к Закону Новосибирской области</t>
  </si>
  <si>
    <t>"Об исполнении областного бюджета</t>
  </si>
  <si>
    <t>Новосибирской области за 2024 год"</t>
  </si>
  <si>
    <t>тыс. рублей</t>
  </si>
  <si>
    <t>Кассовое исполнение доходов областного бюджета за 2024 год по кодам видов доходов, подвидов доходов классификации доходов бюджетов</t>
  </si>
  <si>
    <t xml:space="preserve"> 1 00 00000 00 0000 000</t>
  </si>
  <si>
    <t xml:space="preserve"> 1 01 00000 00 0000 000</t>
  </si>
  <si>
    <t xml:space="preserve"> 1 01 01000 00 0000 110</t>
  </si>
  <si>
    <t xml:space="preserve"> 1 01 01010 00 0000 110</t>
  </si>
  <si>
    <t xml:space="preserve"> 1 01 01012 02 0000 110</t>
  </si>
  <si>
    <t xml:space="preserve"> 1 01 01014 02 0000 110</t>
  </si>
  <si>
    <t xml:space="preserve"> 1 01 01016 02 0000 110</t>
  </si>
  <si>
    <t xml:space="preserve"> 1 01 01018 02 0000 110</t>
  </si>
  <si>
    <t xml:space="preserve"> 1 01 01120 01 0000 110</t>
  </si>
  <si>
    <t xml:space="preserve"> 1 01 01130 01 0000 110</t>
  </si>
  <si>
    <t xml:space="preserve"> 1 01 02000 01 0000 110</t>
  </si>
  <si>
    <t xml:space="preserve"> 1 01 02010 01 0000 110</t>
  </si>
  <si>
    <t xml:space="preserve"> 1 01 02020 01 0000 110</t>
  </si>
  <si>
    <t xml:space="preserve"> 1 01 02030 01 0000 110</t>
  </si>
  <si>
    <t xml:space="preserve"> 1 01 02040 01 0000 110</t>
  </si>
  <si>
    <t xml:space="preserve"> 1 01 02050 01 0000 110</t>
  </si>
  <si>
    <t xml:space="preserve"> 1 01 02080 01 0000 110</t>
  </si>
  <si>
    <t xml:space="preserve"> 1 01 02090 01 0000 110</t>
  </si>
  <si>
    <t xml:space="preserve"> 1 01 02100 01 0000 110</t>
  </si>
  <si>
    <t xml:space="preserve"> 1 01 02110 01 0000 110</t>
  </si>
  <si>
    <t xml:space="preserve"> 1 01 02130 01 0000 110</t>
  </si>
  <si>
    <t xml:space="preserve"> 1 01 02140 01 0000 110</t>
  </si>
  <si>
    <t xml:space="preserve"> 1 03 00000 00 0000 000</t>
  </si>
  <si>
    <t xml:space="preserve"> 1 03 02000 01 0000 110</t>
  </si>
  <si>
    <t xml:space="preserve"> 1 03 02010 01 0000 110</t>
  </si>
  <si>
    <t xml:space="preserve"> 1 03 02011 01 0000 110</t>
  </si>
  <si>
    <t xml:space="preserve"> 1 03 02012 01 0000 110</t>
  </si>
  <si>
    <t xml:space="preserve"> 1 03 02100 01 0000 110</t>
  </si>
  <si>
    <t xml:space="preserve"> 1 03 02120 01 0000 110</t>
  </si>
  <si>
    <t xml:space="preserve"> 1 03 02140 01 0000 110</t>
  </si>
  <si>
    <t xml:space="preserve"> 1 03 02142 01 0000 110</t>
  </si>
  <si>
    <t xml:space="preserve"> 1 03 02143 01 0000 110</t>
  </si>
  <si>
    <t xml:space="preserve"> 1 03 02144 01 0000 110</t>
  </si>
  <si>
    <t xml:space="preserve"> 1 03 02190 01 0000 110</t>
  </si>
  <si>
    <t xml:space="preserve"> 1 03 02200 01 0000 110</t>
  </si>
  <si>
    <t xml:space="preserve"> 1 03 02210 01 0000 110</t>
  </si>
  <si>
    <t xml:space="preserve"> 1 03 02220 01 0000 110</t>
  </si>
  <si>
    <t xml:space="preserve"> 1 03 02230 01 0000 110</t>
  </si>
  <si>
    <t xml:space="preserve"> 1 03 02231 01 0000 110</t>
  </si>
  <si>
    <t xml:space="preserve"> 1 03 02232 01 0000 110</t>
  </si>
  <si>
    <t xml:space="preserve"> 1 03 02240 01 0000 110</t>
  </si>
  <si>
    <t xml:space="preserve"> 1 03 02241 01 0000 110</t>
  </si>
  <si>
    <t xml:space="preserve"> 1 03 02242 01 0000 110</t>
  </si>
  <si>
    <t xml:space="preserve"> 1 03 02250 01 0000 110</t>
  </si>
  <si>
    <t xml:space="preserve"> 1 03 02251 01 0000 110</t>
  </si>
  <si>
    <t xml:space="preserve"> 1 03 02252 01 0000 110</t>
  </si>
  <si>
    <t xml:space="preserve"> 1 03 02260 01 0000 110</t>
  </si>
  <si>
    <t xml:space="preserve"> 1 03 02261 01 0000 110</t>
  </si>
  <si>
    <t xml:space="preserve"> 1 03 02262 01 0000 110</t>
  </si>
  <si>
    <t xml:space="preserve"> 1 05 00000 00 0000 000</t>
  </si>
  <si>
    <t xml:space="preserve"> 1 05 01000 00 0000 110</t>
  </si>
  <si>
    <t xml:space="preserve"> 1 05 01010 01 0000 110</t>
  </si>
  <si>
    <t xml:space="preserve"> 1 05 01011 01 0000 110</t>
  </si>
  <si>
    <t xml:space="preserve"> 1 05 01012 01 0000 110</t>
  </si>
  <si>
    <t xml:space="preserve"> 1 05 01020 01 0000 110</t>
  </si>
  <si>
    <t xml:space="preserve"> 1 05 01021 01 0000 110</t>
  </si>
  <si>
    <t xml:space="preserve"> 1 05 01022 01 0000 110</t>
  </si>
  <si>
    <t xml:space="preserve"> 1 05 01050 01 0000 110</t>
  </si>
  <si>
    <t xml:space="preserve"> 1 05 06000 01 0000 110</t>
  </si>
  <si>
    <t xml:space="preserve"> 1 06 00000 00 0000 000</t>
  </si>
  <si>
    <t xml:space="preserve"> 1 06 02000 02 0000 110</t>
  </si>
  <si>
    <t xml:space="preserve"> 1 06 02010 02 0000 110</t>
  </si>
  <si>
    <t xml:space="preserve"> 1 06 02020 02 0000 110</t>
  </si>
  <si>
    <t xml:space="preserve"> 1 06 04000 02 0000 110</t>
  </si>
  <si>
    <t xml:space="preserve"> 1 06 04011 02 0000 110</t>
  </si>
  <si>
    <t xml:space="preserve"> 1 06 04012 02 0000 110</t>
  </si>
  <si>
    <t xml:space="preserve"> 1 06 05000 02 0000 110</t>
  </si>
  <si>
    <t xml:space="preserve"> 1 07 00000 00 0000 000</t>
  </si>
  <si>
    <t xml:space="preserve"> 1 07 01000 01 0000 110</t>
  </si>
  <si>
    <t xml:space="preserve"> 1 07 01020 01 0000 110</t>
  </si>
  <si>
    <t xml:space="preserve"> 1 07 01030 01 0000 110</t>
  </si>
  <si>
    <t xml:space="preserve"> 1 07 01060 01 0000 110</t>
  </si>
  <si>
    <t xml:space="preserve"> 1 07 04000 01 0000 110</t>
  </si>
  <si>
    <t xml:space="preserve"> 1 07 04010 01 0000 110</t>
  </si>
  <si>
    <t xml:space="preserve"> 1 07 04020 01 0000 110</t>
  </si>
  <si>
    <t xml:space="preserve"> 1 07 04030 01 0000 110</t>
  </si>
  <si>
    <t xml:space="preserve"> 1 08 00000 00 0000 000</t>
  </si>
  <si>
    <t xml:space="preserve"> 1 08 05000 01 0000 110</t>
  </si>
  <si>
    <t xml:space="preserve"> 1 08 06000 01 0000 110</t>
  </si>
  <si>
    <t xml:space="preserve"> 1 08 07000 01 0000 110</t>
  </si>
  <si>
    <t xml:space="preserve"> 1 08 07020 01 0000 110</t>
  </si>
  <si>
    <t xml:space="preserve"> 1 08 07080 01 0000 110</t>
  </si>
  <si>
    <t xml:space="preserve"> 1 08 07082 01 0000 110</t>
  </si>
  <si>
    <t xml:space="preserve"> 1 08 07100 01 0000 110</t>
  </si>
  <si>
    <t xml:space="preserve"> 1 08 07110 01 0000 110</t>
  </si>
  <si>
    <t xml:space="preserve"> 1 08 07120 01 0000 110</t>
  </si>
  <si>
    <t xml:space="preserve"> 1 08 07130 01 0000 110</t>
  </si>
  <si>
    <t xml:space="preserve"> 1 08 07131 01 0000 110</t>
  </si>
  <si>
    <t xml:space="preserve"> 1 08 07140 01 0000 110</t>
  </si>
  <si>
    <t xml:space="preserve"> 1 08 07141 01 0000 110</t>
  </si>
  <si>
    <t xml:space="preserve"> 1 08 07142 01 0000 110</t>
  </si>
  <si>
    <t xml:space="preserve"> 1 08 07160 01 0000 110</t>
  </si>
  <si>
    <t xml:space="preserve"> 1 08 07200 01 0000 110</t>
  </si>
  <si>
    <t xml:space="preserve"> 1 08 07300 01 0000 110</t>
  </si>
  <si>
    <t xml:space="preserve"> 1 08 07310 01 0000 110</t>
  </si>
  <si>
    <t xml:space="preserve"> 1 08 07340 01 0000 110</t>
  </si>
  <si>
    <t xml:space="preserve"> 1 08 07380 01 0000 110</t>
  </si>
  <si>
    <t xml:space="preserve"> 1 08 07390 01 0000 110</t>
  </si>
  <si>
    <t xml:space="preserve"> 1 08 07400 01 0000 110</t>
  </si>
  <si>
    <t xml:space="preserve"> 1 08 07510 01 0000 110</t>
  </si>
  <si>
    <t xml:space="preserve"> 1 09 00000 00 0000 000</t>
  </si>
  <si>
    <t xml:space="preserve"> 1 09 01000 00 0000 110</t>
  </si>
  <si>
    <t xml:space="preserve"> 1 09 01020 04 0000 110</t>
  </si>
  <si>
    <t xml:space="preserve"> 1 09 01030 05 0000 110</t>
  </si>
  <si>
    <t xml:space="preserve"> 1 09 03000 00 0000 110</t>
  </si>
  <si>
    <t xml:space="preserve"> 1 09 03020 00 0000 110</t>
  </si>
  <si>
    <t xml:space="preserve"> 1 09 03023 01 0000 110</t>
  </si>
  <si>
    <t xml:space="preserve"> 1 09 03080 00 0000 110</t>
  </si>
  <si>
    <t xml:space="preserve"> 1 09 03082 02 0000 110</t>
  </si>
  <si>
    <t xml:space="preserve"> 1 09 04000 00 0000 110</t>
  </si>
  <si>
    <t xml:space="preserve"> 1 09 04010 02 0000 110</t>
  </si>
  <si>
    <t xml:space="preserve"> 1 09 04030 01 0000 110</t>
  </si>
  <si>
    <t xml:space="preserve"> 1 11 00000 00 0000 000</t>
  </si>
  <si>
    <t xml:space="preserve"> 1 11 01000 00 0000 120</t>
  </si>
  <si>
    <t xml:space="preserve"> 1 11 01020 02 0000 120</t>
  </si>
  <si>
    <t xml:space="preserve"> 1 11 02000 00 0000 120</t>
  </si>
  <si>
    <t xml:space="preserve"> 1 11 02100 00 0000 120</t>
  </si>
  <si>
    <t xml:space="preserve"> 1 11 02102 02 0000 120</t>
  </si>
  <si>
    <t xml:space="preserve"> 1 11 03000 00 0000 120</t>
  </si>
  <si>
    <t xml:space="preserve"> 1 11 03020 02 0000 120</t>
  </si>
  <si>
    <t xml:space="preserve"> 1 11 05000 00 0000 120</t>
  </si>
  <si>
    <t xml:space="preserve"> 1 11 05020 00 0000 120</t>
  </si>
  <si>
    <t xml:space="preserve"> 1 11 05022 02 0000 120</t>
  </si>
  <si>
    <t xml:space="preserve"> 1 11 05030 00 0000 120</t>
  </si>
  <si>
    <t xml:space="preserve"> 1 11 05032 02 0000 120</t>
  </si>
  <si>
    <t xml:space="preserve"> 1 11 05070 00 0000 120</t>
  </si>
  <si>
    <t xml:space="preserve"> 1 11 05072 02 0000 120</t>
  </si>
  <si>
    <t xml:space="preserve"> 1 11 05100 02 0000 120</t>
  </si>
  <si>
    <t xml:space="preserve"> 1 11 05300 00 0000 120</t>
  </si>
  <si>
    <t xml:space="preserve"> 1 11 05320 00 0000 120</t>
  </si>
  <si>
    <t xml:space="preserve"> 1 11 05322 02 0000 120</t>
  </si>
  <si>
    <t xml:space="preserve"> 1 11 05326 00 0000 120</t>
  </si>
  <si>
    <t xml:space="preserve"> 1 11 05326 10 0000 120</t>
  </si>
  <si>
    <t xml:space="preserve"> 1 11 05400 00 0000 120</t>
  </si>
  <si>
    <t xml:space="preserve"> 1 11 05420 00 0000 120</t>
  </si>
  <si>
    <t xml:space="preserve"> 1 11 05420 02 0000 120</t>
  </si>
  <si>
    <t xml:space="preserve"> 1 11 05430 00 0000 120</t>
  </si>
  <si>
    <t xml:space="preserve"> 1 11 05430 10 0000 120</t>
  </si>
  <si>
    <t xml:space="preserve"> 1 11 09000 00 0000 120</t>
  </si>
  <si>
    <t xml:space="preserve"> 1 11 09040 00 0000 120</t>
  </si>
  <si>
    <t xml:space="preserve"> 1 11 09042 02 0000 120</t>
  </si>
  <si>
    <t xml:space="preserve"> 1 11 09060 00 0000 120</t>
  </si>
  <si>
    <t xml:space="preserve"> 1 11 09064 01 0000 120</t>
  </si>
  <si>
    <t xml:space="preserve"> 1 11 09080 00 0000 120</t>
  </si>
  <si>
    <t xml:space="preserve"> 1 11 09080 02 0000 120</t>
  </si>
  <si>
    <t xml:space="preserve"> 1 12 00000 00 0000 000</t>
  </si>
  <si>
    <t xml:space="preserve"> 1 12 02000 00 0000 120</t>
  </si>
  <si>
    <t xml:space="preserve"> 1 12 02010 01 0000 120</t>
  </si>
  <si>
    <t xml:space="preserve"> 1 12 02012 01 0000 120</t>
  </si>
  <si>
    <t xml:space="preserve"> 1 12 02030 01 0000 120</t>
  </si>
  <si>
    <t xml:space="preserve"> 1 12 02050 01 0000 120</t>
  </si>
  <si>
    <t xml:space="preserve"> 1 12 02052 01 0000 120</t>
  </si>
  <si>
    <t xml:space="preserve"> 1 12 02100 00 0000 120</t>
  </si>
  <si>
    <t xml:space="preserve"> 1 12 02102 02 0000 120</t>
  </si>
  <si>
    <t xml:space="preserve"> 1 12 04000 00 0000 120</t>
  </si>
  <si>
    <t xml:space="preserve"> 1 12 04010 00 0000 120</t>
  </si>
  <si>
    <t xml:space="preserve"> 1 12 04013 02 0000 120</t>
  </si>
  <si>
    <t xml:space="preserve"> 1 12 04014 02 0000 120</t>
  </si>
  <si>
    <t xml:space="preserve"> 1 12 04015 02 0000 120</t>
  </si>
  <si>
    <t xml:space="preserve"> 1 13 00000 00 0000 000</t>
  </si>
  <si>
    <t xml:space="preserve"> 1 13 01000 00 0000 130</t>
  </si>
  <si>
    <t xml:space="preserve"> 1 13 01020 01 0000 130</t>
  </si>
  <si>
    <t xml:space="preserve"> 1 13 01031 01 0000 130</t>
  </si>
  <si>
    <t xml:space="preserve"> 1 13 01190 01 0000 130</t>
  </si>
  <si>
    <t xml:space="preserve"> 1 13 01400 01 0000 130</t>
  </si>
  <si>
    <t xml:space="preserve"> 1 13 01410 01 0000 130</t>
  </si>
  <si>
    <t xml:space="preserve"> 1 13 01500 00 0000 130</t>
  </si>
  <si>
    <t xml:space="preserve"> 1 13 01520 02 0000 130</t>
  </si>
  <si>
    <t xml:space="preserve"> 1 13 01990 00 0000 130</t>
  </si>
  <si>
    <t xml:space="preserve"> 1 13 01991 01 0000 130</t>
  </si>
  <si>
    <t xml:space="preserve"> 1 13 01992 02 0000 130</t>
  </si>
  <si>
    <t xml:space="preserve"> 1 13 02000 00 0000 130</t>
  </si>
  <si>
    <t xml:space="preserve"> 1 13 02060 00 0000 130</t>
  </si>
  <si>
    <t xml:space="preserve"> 1 13 02062 02 0000 130</t>
  </si>
  <si>
    <t xml:space="preserve"> 1 13 02990 00 0000 130</t>
  </si>
  <si>
    <t xml:space="preserve"> 1 13 02992 02 0000 130</t>
  </si>
  <si>
    <t xml:space="preserve"> 1 14 00000 00 0000 000</t>
  </si>
  <si>
    <t xml:space="preserve"> 1 14 02000 00 0000 000</t>
  </si>
  <si>
    <t xml:space="preserve"> 1 14 02020 02 0000 410</t>
  </si>
  <si>
    <t xml:space="preserve"> 1 14 02022 02 0000 410</t>
  </si>
  <si>
    <t xml:space="preserve"> 1 14 02023 02 0000 410</t>
  </si>
  <si>
    <t xml:space="preserve"> 1 14 02020 02 0000 440</t>
  </si>
  <si>
    <t xml:space="preserve"> 1 14 02022 02 0000 440</t>
  </si>
  <si>
    <t xml:space="preserve"> 1 14 02023 02 0000 440</t>
  </si>
  <si>
    <t xml:space="preserve"> 1 14 06000 00 0000 430</t>
  </si>
  <si>
    <t xml:space="preserve"> 1 14 06020 00 0000 430</t>
  </si>
  <si>
    <t xml:space="preserve"> 1 14 06022 02 0000 430</t>
  </si>
  <si>
    <t xml:space="preserve"> 1 15 00000 00 0000 000</t>
  </si>
  <si>
    <t xml:space="preserve"> 1 15 02000 00 0000 140</t>
  </si>
  <si>
    <t xml:space="preserve"> 1 15 02020 02 0000 140</t>
  </si>
  <si>
    <t xml:space="preserve"> 1 16 00000 00 0000 000</t>
  </si>
  <si>
    <t xml:space="preserve"> 1 16 01000 01 0000 140</t>
  </si>
  <si>
    <t xml:space="preserve"> 1 16 01050 01 0000 140</t>
  </si>
  <si>
    <t xml:space="preserve"> 1 16 01053 01 0000 140</t>
  </si>
  <si>
    <t xml:space="preserve"> 1 16 01060 01 0000 140</t>
  </si>
  <si>
    <t xml:space="preserve"> 1 16 01062 01 0000 140</t>
  </si>
  <si>
    <t xml:space="preserve"> 1 16 01063 01 0000 140</t>
  </si>
  <si>
    <t xml:space="preserve"> 1 16 01070 01 0000 140</t>
  </si>
  <si>
    <t xml:space="preserve"> 1 16 01072 01 0000 140</t>
  </si>
  <si>
    <t xml:space="preserve"> 1 16 01073 01 0000 140</t>
  </si>
  <si>
    <t xml:space="preserve"> 1 16 01080 01 0000 140</t>
  </si>
  <si>
    <t xml:space="preserve"> 1 16 01082 01 0000 140</t>
  </si>
  <si>
    <t xml:space="preserve"> 1 16 01083 01 0000 140</t>
  </si>
  <si>
    <t xml:space="preserve"> 1 16 01090 01 0000 140</t>
  </si>
  <si>
    <t xml:space="preserve"> 1 16 01092 01 0000 140</t>
  </si>
  <si>
    <t xml:space="preserve"> 1 16 01093 01 0000 140</t>
  </si>
  <si>
    <t xml:space="preserve"> 1 16 01100 01 0000 140</t>
  </si>
  <si>
    <t xml:space="preserve"> 1 16 01102 01 0000 140</t>
  </si>
  <si>
    <t xml:space="preserve"> 1 16 01103 01 0000 140</t>
  </si>
  <si>
    <t xml:space="preserve"> 1 16 01110 01 0000 140</t>
  </si>
  <si>
    <t xml:space="preserve"> 1 16 01113 01 0000 140</t>
  </si>
  <si>
    <t xml:space="preserve"> 1 16 01120 01 0000 140</t>
  </si>
  <si>
    <t xml:space="preserve"> 1 16 01121 01 0000 140</t>
  </si>
  <si>
    <t xml:space="preserve"> 1 16 01122 01 0000 140</t>
  </si>
  <si>
    <t xml:space="preserve"> 1 16 01123 01 0000 140</t>
  </si>
  <si>
    <t xml:space="preserve"> 1 16 01130 01 0000 140</t>
  </si>
  <si>
    <t xml:space="preserve"> 1 16 01133 01 0000 140</t>
  </si>
  <si>
    <t xml:space="preserve"> 1 16 01140 01 0000 140</t>
  </si>
  <si>
    <t xml:space="preserve"> 1 16 01142 01 0000 140</t>
  </si>
  <si>
    <t xml:space="preserve"> 1 16 01143 01 0000 140</t>
  </si>
  <si>
    <t xml:space="preserve"> 1 16 01150 01 0000 140</t>
  </si>
  <si>
    <t xml:space="preserve"> 1 16 01152 01 0000 140</t>
  </si>
  <si>
    <t xml:space="preserve"> 1 16 01153 01 0000 140</t>
  </si>
  <si>
    <t xml:space="preserve"> 1 16 01156 01 0000 140</t>
  </si>
  <si>
    <t xml:space="preserve"> 1 16 01160 01 0000 140</t>
  </si>
  <si>
    <t xml:space="preserve"> 1 16 01163 01 0000 140</t>
  </si>
  <si>
    <t xml:space="preserve"> 1 16 01170 01 0000 140</t>
  </si>
  <si>
    <t xml:space="preserve"> 1 16 01173 01 0000 140</t>
  </si>
  <si>
    <t xml:space="preserve"> 1 16 01180 01 0000 140</t>
  </si>
  <si>
    <t xml:space="preserve"> 1 16 01183 01 0000 140</t>
  </si>
  <si>
    <t xml:space="preserve"> 1 16 01190 01 0000 140</t>
  </si>
  <si>
    <t xml:space="preserve"> 1 16 01192 01 0000 140</t>
  </si>
  <si>
    <t xml:space="preserve"> 1 16 01193 01 0000 140</t>
  </si>
  <si>
    <t xml:space="preserve"> 1 16 01200 01 0000 140</t>
  </si>
  <si>
    <t xml:space="preserve"> 1 16 01202 01 0000 140</t>
  </si>
  <si>
    <t xml:space="preserve"> 1 16 01203 01 0000 140</t>
  </si>
  <si>
    <t xml:space="preserve"> 1 16 01205 01 0000 140</t>
  </si>
  <si>
    <t xml:space="preserve"> 1 16 01210 01 0000 140</t>
  </si>
  <si>
    <t xml:space="preserve"> 1 16 01213 01 0000 140</t>
  </si>
  <si>
    <t xml:space="preserve"> 1 16 01240 01 0000 140</t>
  </si>
  <si>
    <t xml:space="preserve"> 1 16 01242 01 0000 140</t>
  </si>
  <si>
    <t xml:space="preserve"> 1 16 02000 02 0000 140</t>
  </si>
  <si>
    <t xml:space="preserve"> 1 16 02010 02 0000 140</t>
  </si>
  <si>
    <t xml:space="preserve"> 1 16 07000 00 0000 140</t>
  </si>
  <si>
    <t xml:space="preserve"> 1 16 07010 00 0000 140</t>
  </si>
  <si>
    <t xml:space="preserve"> 1 16 07010 02 0000 140</t>
  </si>
  <si>
    <t xml:space="preserve"> 1 16 07030 00 0000 140</t>
  </si>
  <si>
    <t xml:space="preserve"> 1 16 07030 02 0000 140</t>
  </si>
  <si>
    <t xml:space="preserve"> 1 16 07040 00 0000 140</t>
  </si>
  <si>
    <t xml:space="preserve"> 1 16 07040 02 0000 140</t>
  </si>
  <si>
    <t xml:space="preserve"> 1 16 07090 00 0000 140</t>
  </si>
  <si>
    <t xml:space="preserve"> 1 16 07090 02 0000 140</t>
  </si>
  <si>
    <t xml:space="preserve"> 1 16 09000 00 0000 140</t>
  </si>
  <si>
    <t xml:space="preserve"> 1 16 09030 02 0000 140</t>
  </si>
  <si>
    <t xml:space="preserve"> 1 16 10000 00 0000 140</t>
  </si>
  <si>
    <t xml:space="preserve"> 1 16 10020 02 0000 140</t>
  </si>
  <si>
    <t xml:space="preserve"> 1 16 10021 02 0000 140</t>
  </si>
  <si>
    <t xml:space="preserve"> 1 16 10022 02 0000 140</t>
  </si>
  <si>
    <t xml:space="preserve"> 1 16 10050 00 0000 140</t>
  </si>
  <si>
    <t xml:space="preserve"> 1 16 10056 02 0000 140</t>
  </si>
  <si>
    <t xml:space="preserve"> 1 16 10057 02 0000 140</t>
  </si>
  <si>
    <t xml:space="preserve"> 1 16 10100 00 0000 140</t>
  </si>
  <si>
    <t xml:space="preserve"> 1 16 10100 02 0000 140</t>
  </si>
  <si>
    <t xml:space="preserve"> 1 16 10120 00 0000 140</t>
  </si>
  <si>
    <t xml:space="preserve"> 1 16 10122 01 0000 140</t>
  </si>
  <si>
    <t xml:space="preserve"> 1 16 10128 01 0000 140</t>
  </si>
  <si>
    <t xml:space="preserve"> 1 16 11000 01 0000 140</t>
  </si>
  <si>
    <t xml:space="preserve"> 1 16 11020 01 0000 140</t>
  </si>
  <si>
    <t xml:space="preserve"> 1 16 11060 01 0000 140</t>
  </si>
  <si>
    <t xml:space="preserve"> 1 16 11063 01 0000 140</t>
  </si>
  <si>
    <t xml:space="preserve"> 1 16 18000 02 0000 140</t>
  </si>
  <si>
    <t xml:space="preserve"> 1 17 00000 00 0000 000</t>
  </si>
  <si>
    <t xml:space="preserve"> 1 17 01000 00 0000 180</t>
  </si>
  <si>
    <t xml:space="preserve"> 1 17 01020 02 0000 180</t>
  </si>
  <si>
    <t xml:space="preserve"> 1 17 05000 00 0000 180</t>
  </si>
  <si>
    <t xml:space="preserve"> 1 17 05020 02 0000 180</t>
  </si>
  <si>
    <t xml:space="preserve"> 1 17 16000 00 0000 180</t>
  </si>
  <si>
    <t xml:space="preserve"> 1 17 16000 02 0000 180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</si>
  <si>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</si>
  <si>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</si>
  <si>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</si>
  <si>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</si>
  <si>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</si>
  <si>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</si>
  <si>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</si>
  <si>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</si>
  <si>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2 02 15001 02 0000 150</t>
  </si>
  <si>
    <t>Дотации бюджетам субъектов Российской Федерации на выравнивание бюджетной обеспеченности</t>
  </si>
  <si>
    <t>2 02 15002 00 0000 150</t>
  </si>
  <si>
    <t>Дотации бюджетам на поддержку мер по обеспечению сбалансированности бюджетов</t>
  </si>
  <si>
    <t>2 02 15002 02 0000 150</t>
  </si>
  <si>
    <t>Дотации бюджетам субъектов Российской Федерации на поддержку мер по обеспечению сбалансированности бюджетов</t>
  </si>
  <si>
    <t>2 02 15549 02 0000 150</t>
  </si>
  <si>
    <t>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</si>
  <si>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2 02 20000 00 0000 150</t>
  </si>
  <si>
    <t>Субсидии бюджетам бюджетной системы Российской Федерации (межбюджетные субсидии)</t>
  </si>
  <si>
    <t>2 02 25014 00 0000 150</t>
  </si>
  <si>
    <t>Субсидии бюджетам на стимулирование увеличения производства картофеля и овощей</t>
  </si>
  <si>
    <t>2 02 25014 02 0000 150</t>
  </si>
  <si>
    <t>Субсидии бюджетам субъектов Российской Федерации на стимулирование увеличения производства картофеля и овощей</t>
  </si>
  <si>
    <t>2 02 25021 00 0000 150</t>
  </si>
  <si>
    <t>Субсидии бюджетам на реализацию мероприятий по стимулированию программ развития жилищного строительства субъектов Российской Федерации</t>
  </si>
  <si>
    <t>2 02 25021 02 0000 150</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</si>
  <si>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</si>
  <si>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2 02 25028 00 0000 150</t>
  </si>
  <si>
    <t>Субсидии бюджетам на обеспечение оказания региональных услуг в электронном виде в субъектах Российской Федерации посредством ведомственной информационной системы с применением цифровых регламентов</t>
  </si>
  <si>
    <t>2 02 25028 02 0000 150</t>
  </si>
  <si>
    <t>Субсидии бюджетам субъектов Российской Федерации на обеспечение оказания региональных услуг в электронном виде в субъектах Российской Федерации посредством ведомственной информационной системы с применением цифровых регламентов</t>
  </si>
  <si>
    <t>2 02 25066 02 0000 150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</si>
  <si>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</si>
  <si>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2 02 25081 00 0000 150</t>
  </si>
  <si>
    <t>Субсидии бюджетам на государственную поддержку организаций, входящих в систему спортивной подготовки</t>
  </si>
  <si>
    <t>2 02 25081 02 0000 150</t>
  </si>
  <si>
    <t>Субсидии бюджетам субъектов Российской Федерации на государственную поддержку организаций, входящих в систему спортивной подготовки</t>
  </si>
  <si>
    <t>2 02 25082 02 0000 150</t>
  </si>
  <si>
    <t>Субсидии бюджетам субъектов Российской Федерации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</si>
  <si>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2 02 25084 02 0000 150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</si>
  <si>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</si>
  <si>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2 02 25086 00 0000 150</t>
  </si>
  <si>
    <t>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</si>
  <si>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2 02 25086 02 0000 150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</si>
  <si>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</si>
  <si>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2 02 25098 00 0000 150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</si>
  <si>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</si>
  <si>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2 02 25098 02 0000 150</t>
  </si>
  <si>
    <t>Субсидии бюджетам субъектов Российской Федерации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</si>
  <si>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2 02 25106 00 0000 150</t>
  </si>
  <si>
    <t>Субсидии бюджетам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2-х до 4-х лет системами непрерывного мониторинга глюкозы</t>
  </si>
  <si>
    <t>2 02 25106 02 0000 150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</si>
  <si>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2-х до 4-х лет системами непрерывного мониторинга глюкозы</t>
  </si>
  <si>
    <t>2 02 25107 00 0000 150</t>
  </si>
  <si>
    <t>Субсидии бюджетам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4-х до 17-ти лет системами непрерывного мониторинга глюкозы</t>
  </si>
  <si>
    <t>2 02 25107 02 0000 150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</si>
  <si>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4-х до 17-ти лет системами непрерывного мониторинга глюкозы</t>
  </si>
  <si>
    <t>2 02 25114 00 0000 150</t>
  </si>
  <si>
    <t>Субсидии бюджетам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</si>
  <si>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2 02 25114 02 0000 150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</si>
  <si>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</si>
  <si>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2 02 25138 00 0000 150</t>
  </si>
  <si>
    <t>Субсидии бюджетам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</si>
  <si>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2 02 25138 02 0000 150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</si>
  <si>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</si>
  <si>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2 02 25163 00 0000 150</t>
  </si>
  <si>
    <t>Субсидии бюджетам на создание системы долговременного ухода за гражданами пожилого возраста и инвалидами</t>
  </si>
  <si>
    <t>2 02 25163 02 0000 150</t>
  </si>
  <si>
    <t>Субсидии бюджетам субъектов Российской Федерации на создание системы долговременного ухода за гражданами пожилого возраста и инвалидами</t>
  </si>
  <si>
    <t>2 02 25171 00 0000 150</t>
  </si>
  <si>
    <t>Субсидии бюджетам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</si>
  <si>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2 02 25171 02 0000 150</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</si>
  <si>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</si>
  <si>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2 02 25172 00 0000 150</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</si>
  <si>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</si>
  <si>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2 02 25172 02 0000 150</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</si>
  <si>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</si>
  <si>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2 02 25179 00 0000 150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</si>
  <si>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</si>
  <si>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2 02 25179 02 0000 150</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</si>
  <si>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</si>
  <si>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2 02 25190 02 0000 150</t>
  </si>
  <si>
    <t>Субсидии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</si>
  <si>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2 02 25192 00 0000 150</t>
  </si>
  <si>
    <t>Субсидии бюджетам на оснащение оборудованием региональных сосудистых центров и первичных сосудистых отделений</t>
  </si>
  <si>
    <t>2 02 25192 02 0000 150</t>
  </si>
  <si>
    <t>Субсидии бюджетам субъектов Российской Федерации на оснащение оборудованием региональных сосудистых центров и первичных сосудистых отделений</t>
  </si>
  <si>
    <t>2 02 25201 00 0000 150</t>
  </si>
  <si>
    <t>Субсидии бюджетам на развитие паллиативной медицинской помощи</t>
  </si>
  <si>
    <t>2 02 25201 02 0000 150</t>
  </si>
  <si>
    <t>Субсидии бюджетам субъектов Российской Федерации на развитие паллиативной медицинской помощи</t>
  </si>
  <si>
    <t>2 02 25202 00 0000 150</t>
  </si>
  <si>
    <t>Субсидии бюджетам на реализацию мероприятий по предупреждению и борьбе с социально значимыми инфекционными заболеваниями</t>
  </si>
  <si>
    <t>2 02 25202 02 0000 150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</si>
  <si>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</si>
  <si>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2 02 25213 00 0000 150</t>
  </si>
  <si>
    <t>Субсидии бюджетам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</si>
  <si>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2 02 25213 02 0000 150</t>
  </si>
  <si>
    <t>Субсидии бюджетам субъектов Российской Федерации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</si>
  <si>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2 02 25229 00 0000 150</t>
  </si>
  <si>
    <t>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</si>
  <si>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2 02 25229 02 0000 150</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</si>
  <si>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</si>
  <si>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2 02 25242 00 0000 150</t>
  </si>
  <si>
    <t>Субсидии бюджетам на ликвидацию несанкционированных свалок в границах городов и наиболее опасных объектов накопленного вреда окружающей среде</t>
  </si>
  <si>
    <t>2 02 25242 02 0000 150</t>
  </si>
  <si>
    <t>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вреда окружающей среде</t>
  </si>
  <si>
    <t>2 02 25243 00 0000 150</t>
  </si>
  <si>
    <t>Субсидии бюджетам на строительство и реконструкцию (модернизацию) объектов питьевого водоснабжения</t>
  </si>
  <si>
    <t>2 02 25243 02 0000 150</t>
  </si>
  <si>
    <t>Субсидии бюджетам субъектов Российской Федерации на строительство и реконструкцию (модернизацию) объектов питьевого водоснабжения</t>
  </si>
  <si>
    <t>2 02 25256 00 0000 150</t>
  </si>
  <si>
    <t>Субсидии бюджетам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</si>
  <si>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2 02 25256 02 0000 150</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</si>
  <si>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</si>
  <si>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2 02 25289 00 0000 150</t>
  </si>
  <si>
    <t>Субсидии бюджетам в целях достижения результатов национального проекта "Производительность труда"</t>
  </si>
  <si>
    <t>2 02 25289 02 0000 150</t>
  </si>
  <si>
    <t>Субсидии бюджетам субъектов Российской Федерации в целях достижения результатов национального проекта "Производительность труда"</t>
  </si>
  <si>
    <t>2 02 25292 00 0000 150</t>
  </si>
  <si>
    <t>Субсидии бюджетам на организацию профессионального обучения и дополнительного профессионального образования работников предприятий оборонно-промышленного комплекса, а также граждан, обратившихся в органы службы занятости за содействием в поиске подходящей работы и заключивших ученический договор с предприятиями оборонно-промышленного комплекса</t>
  </si>
  <si>
    <t>2 02 25292 02 0000 150</t>
  </si>
  <si>
    <t>Субсидии бюджетам субъектов Российской Федерации на организацию профессионального обучения и дополнительного профессионального образования работников предприятий оборонно-промышленного комплекса, а также граждан, обратившихся в органы службы занятости за содействием в поиске подходящей работы и заключивших ученический договор с предприятиями оборонно-промышленного комплекса</t>
  </si>
  <si>
    <t>2 02 25299 00 0000 150</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</si>
  <si>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</si>
  <si>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2 02 25299 02 0000 150</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</si>
  <si>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</si>
  <si>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</si>
  <si>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</si>
  <si>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2 02 25304 02 0000 150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</si>
  <si>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</si>
  <si>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2 02 25305 00 0000 150</t>
  </si>
  <si>
    <t>Субсидии бюджетам на создание новых мест в общеобразовательных организациях в связи с ростом числа обучающихся, вызванным демографическим фактором</t>
  </si>
  <si>
    <t>2 02 25305 02 0000 150</t>
  </si>
  <si>
    <t>Субсидии бюджетам субъектов Российской Федерации на создание новых мест в общеобразовательных организациях в связи с ростом числа обучающихся, вызванным демографическим фактором</t>
  </si>
  <si>
    <t>2 02 25341 00 0000 150</t>
  </si>
  <si>
    <t>Субсидии бюджетам на развитие сельского туризма</t>
  </si>
  <si>
    <t>2 02 25341 02 0000 150</t>
  </si>
  <si>
    <t>Субсидии бюджетам субъектов Российской Федерации на развитие сельского туризма</t>
  </si>
  <si>
    <t>2 02 25353 00 0000 150</t>
  </si>
  <si>
    <t>Субсидии бюджетам на создание школ креативных индустрий</t>
  </si>
  <si>
    <t>2 02 25353 02 0000 150</t>
  </si>
  <si>
    <t>Субсидии бюджетам субъектов Российской Федерации на создание школ креативных индустрий</t>
  </si>
  <si>
    <t>2 02 25358 00 0000 150</t>
  </si>
  <si>
    <t>Субсидии бюджетам на финансовое обеспечение (возмещение) производителям зерновых культур части затрат на производство и реализацию зерновых культур</t>
  </si>
  <si>
    <t>2 02 25358 02 0000 150</t>
  </si>
  <si>
    <t>Субсидии бюджетам субъектов Российской Федерации на финансовое обеспечение (возмещение) производителям зерновых культур части затрат на производство и реализацию зерновых культур</t>
  </si>
  <si>
    <t>2 02 25365 00 0000 150</t>
  </si>
  <si>
    <t>Субсидии бюджетам на реализацию региональных проектов модернизации первичного звена здравоохранения</t>
  </si>
  <si>
    <t>2 02 25365 02 0000 150</t>
  </si>
  <si>
    <t>Субсидии бюджетам субъектов Российской Федерации на реализацию региональных проектов модернизации первичного звена здравоохранения</t>
  </si>
  <si>
    <t>2 02 25385 00 0000 150</t>
  </si>
  <si>
    <t>Субсидии бюджетам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</si>
  <si>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2 02 25385 02 0000 150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</si>
  <si>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</si>
  <si>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2 02 25394 00 0000 150</t>
  </si>
  <si>
    <t>Субсидии бюджетам на приведение в нормативное состояние автомобильных дорог и искусственных дорожных сооружений</t>
  </si>
  <si>
    <t>2 02 25394 02 0000 150</t>
  </si>
  <si>
    <t>Субсидии бюджетам субъектов Российской Федерации на приведение в нормативное состояние автомобильных дорог и искусственных дорожных сооружений</t>
  </si>
  <si>
    <t>2 02 25402 02 0000 150</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</si>
  <si>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</si>
  <si>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2 02 25404 02 0000 150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</si>
  <si>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</si>
  <si>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2 02 25412 00 0000 150</t>
  </si>
  <si>
    <t>Субсидии бюджетам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</si>
  <si>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2 02 25412 02 0000 150</t>
  </si>
  <si>
    <t>Субсидии бюджетам субъектов Российской Федерации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</si>
  <si>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2 02 25418 00 0000 150</t>
  </si>
  <si>
    <t>Субсидии бюджетам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</si>
  <si>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2 02 25418 02 0000 150</t>
  </si>
  <si>
    <t>Субсидии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</si>
  <si>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2 02 25424 00 0000 150</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</si>
  <si>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</si>
  <si>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2 02 25424 02 0000 150</t>
  </si>
  <si>
    <t>Субсидии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</si>
  <si>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2 02 25436 00 0000 150</t>
  </si>
  <si>
    <t>Субсидии бюджетам на возмещение части затрат на уплату процентов по инвестиционным кредитам (займам) в агропромышленном комплексе</t>
  </si>
  <si>
    <t>2 02 25436 02 0000 150</t>
  </si>
  <si>
    <t>Субсидии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</si>
  <si>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2 02 25453 00 0000 150</t>
  </si>
  <si>
    <t>Субсидии бюджетам на создание виртуальных концертных залов</t>
  </si>
  <si>
    <t>2 02 25453 02 0000 150</t>
  </si>
  <si>
    <t>Субсидии бюджетам субъектов Российской Федерации на создание виртуальных концертных залов</t>
  </si>
  <si>
    <t>2 02 25454 00 0000 150</t>
  </si>
  <si>
    <t>Субсидии бюджетам на создание модельных муниципальных библиотек</t>
  </si>
  <si>
    <t>2 02 25454 02 0000 150</t>
  </si>
  <si>
    <t>Субсидии бюджетам субъектов Российской Федерации на создание модельных муниципальных библиотек</t>
  </si>
  <si>
    <t>2 02 25462 02 0000 150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</si>
  <si>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</si>
  <si>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</si>
  <si>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</si>
  <si>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2 02 25467 02 0000 150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</si>
  <si>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</si>
  <si>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2 02 25480 00 0000 150</t>
  </si>
  <si>
    <t>Субсидии бюджетам на создание системы поддержки фермеров и развитие сельской кооперации</t>
  </si>
  <si>
    <t>2 02 25480 02 0000 150</t>
  </si>
  <si>
    <t>Субсидии бюджетам субъектов Российской Федерации на создание системы поддержки фермеров и развитие сельской кооперации</t>
  </si>
  <si>
    <t>2 02 25494 00 0000 150</t>
  </si>
  <si>
    <t>Субсидии бюджетам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</si>
  <si>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2 02 25494 02 0000 150</t>
  </si>
  <si>
    <t>Субсидии бюджетам субъектов Российской Федерации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</si>
  <si>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2 02 25497 00 0000 150</t>
  </si>
  <si>
    <t>Субсидии бюджетам на реализацию мероприятий по обеспечению жильем молодых семей</t>
  </si>
  <si>
    <t>2 02 25497 02 0000 150</t>
  </si>
  <si>
    <t>Субсидии бюджетам субъектов Российской Федерации на реализацию мероприятий по обеспечению жильем молодых семей</t>
  </si>
  <si>
    <t>2 02 25501 00 0000 150</t>
  </si>
  <si>
    <t>Субсидии бюджетам на поддержку приоритетных направлений агропромышленного комплекса и развитие малых форм хозяйствования</t>
  </si>
  <si>
    <t>2 02 25501 02 0000 150</t>
  </si>
  <si>
    <t>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t>
  </si>
  <si>
    <t>2 02 25513 00 0000 150</t>
  </si>
  <si>
    <t>Субсидии бюджетам на развитие сети учреждений культурно-досугового типа</t>
  </si>
  <si>
    <t>2 02 25513 02 0000 150</t>
  </si>
  <si>
    <t>Субсидии бюджетам субъектов Российской Федерации на развитие сети учреждений культурно-досугового типа</t>
  </si>
  <si>
    <t>2 02 25517 00 0000 150</t>
  </si>
  <si>
    <t>Субсидии бюджетам на поддержку творческой деятельности и техническое оснащение детских и кукольных театров</t>
  </si>
  <si>
    <t>2 02 25517 02 0000 150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</si>
  <si>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</si>
  <si>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2 02 25518 02 0000 150</t>
  </si>
  <si>
    <t>Субсидия бюджетам субъектов Российской Федерации на достижение показателей государственной программы Российской Федерации "Реализация государственной национальной политики"</t>
  </si>
  <si>
    <t>2 02 25519 00 0000 150</t>
  </si>
  <si>
    <t>Субсидии бюджетам на поддержку отрасли культуры</t>
  </si>
  <si>
    <t>2 02 25519 02 0000 150</t>
  </si>
  <si>
    <t>Субсидии бюджетам субъектов Российской Федерации на поддержку отрасли культуры</t>
  </si>
  <si>
    <t>2 02 25520 00 0000 150</t>
  </si>
  <si>
    <t>Субсидии бюджетам на реализацию мероприятий по созданию в субъектах Российской Федерации новых мест в общеобразовательных организациях</t>
  </si>
  <si>
    <t>2 02 25520 02 0000 150</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</si>
  <si>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</si>
  <si>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2 02 25522 00 0000 150</t>
  </si>
  <si>
    <t>Субсидии бюджетам на создание модульных некапитальных средств размещения при реализации инвестиционных проектов</t>
  </si>
  <si>
    <t>2 02 25522 02 0000 150</t>
  </si>
  <si>
    <t>Субсидии бюджетам субъектов Российской Федерации на создание модульных некапитальных средств размещения при реализации инвестиционных проектов</t>
  </si>
  <si>
    <t>2 02 25525 00 0000 150</t>
  </si>
  <si>
    <t>Субсидии бюджетам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</si>
  <si>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2 02 25525 02 0000 150</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</si>
  <si>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</si>
  <si>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2 02 25527 00 0000 150</t>
  </si>
  <si>
    <t>Субсидии бюджетам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</si>
  <si>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2 02 25527 02 0000 150</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</si>
  <si>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</si>
  <si>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2 02 25554 02 0000 150</t>
  </si>
  <si>
    <t>Субсидии бюджетам субъектов Российской Федерации на обеспечение закупки авиационных работ в целях оказания медицинской помощи</t>
  </si>
  <si>
    <t>2 02 25555 00 0000 150</t>
  </si>
  <si>
    <t>Субсидии бюджетам на реализацию программ формирования современной городской среды</t>
  </si>
  <si>
    <t>2 02 25555 02 0000 150</t>
  </si>
  <si>
    <t>Субсидии бюджетам субъектов Российской Федерации на реализацию программ формирования современной городской среды</t>
  </si>
  <si>
    <t>2 02 25558 02 0000 150</t>
  </si>
  <si>
    <t>Субсидии бюджетам субъектов Российской Федерации на достижение показателей государственной программы Российской Федерации "Развитие туризма"</t>
  </si>
  <si>
    <t>2 02 25576 00 0000 150</t>
  </si>
  <si>
    <t>Субсидии бюджетам на обеспечение комплексного развития сельских территорий</t>
  </si>
  <si>
    <t>2 02 25576 02 0000 150</t>
  </si>
  <si>
    <t>Субсидии бюджетам субъектов Российской Федерации на обеспечение комплексного развития сельских территорий</t>
  </si>
  <si>
    <t>2 02 25580 00 0000 150</t>
  </si>
  <si>
    <t>Субсидии бюджетам на реконструкцию и капитальный ремонт региональных и муниципальных театров</t>
  </si>
  <si>
    <t>2 02 25580 02 0000 150</t>
  </si>
  <si>
    <t>Субсидии бюджетам субъектов Российской Федерации на реконструкцию и капитальный ремонт региональных и муниципальных театров</t>
  </si>
  <si>
    <t>2 02 25584 00 0000 150</t>
  </si>
  <si>
    <t>Субсидии бюджетам на оснащение региональных и муниципальных театров, находящихся в городах с численностью населения более 300 тысяч человек</t>
  </si>
  <si>
    <t>2 02 25584 02 0000 150</t>
  </si>
  <si>
    <t>Субсидии бюджетам субъектов Российской Федерации на оснащение региональных и муниципальных театров, находящихся в городах с численностью населения более 300 тысяч человек</t>
  </si>
  <si>
    <t>2 02 25586 02 0000 150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</si>
  <si>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</si>
  <si>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2 02 25590 00 0000 150</t>
  </si>
  <si>
    <t>Субсидии бюджетам на техническое оснащение региональных и муниципальных музеев</t>
  </si>
  <si>
    <t>2 02 25590 02 0000 150</t>
  </si>
  <si>
    <t>Субсидии бюджетам субъектов Российской Федерации на техническое оснащение региональных и муниципальных музеев</t>
  </si>
  <si>
    <t>2 02 25591 00 0000 150</t>
  </si>
  <si>
    <t>Субсидии бюджетам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</si>
  <si>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2 02 25591 02 0000 150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</si>
  <si>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</si>
  <si>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2 02 25597 00 0000 150</t>
  </si>
  <si>
    <t>Субсидии бюджетам на реконструкцию и капитальный ремонт региональных и муниципальных музеев</t>
  </si>
  <si>
    <t>2 02 25597 02 0000 150</t>
  </si>
  <si>
    <t>Субсидии бюджетам субъектов Российской Федерации на реконструкцию и капитальный ремонт региональных и муниципальных музеев</t>
  </si>
  <si>
    <t>2 02 25598 00 0000 150</t>
  </si>
  <si>
    <t>Субсидии бюджетам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</si>
  <si>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2 02 25598 02 0000 150</t>
  </si>
  <si>
    <t>Субсидии бюджетам субъектов Российской Федерации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</si>
  <si>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2 02 25599 00 0000 150</t>
  </si>
  <si>
    <t>Субсидии бюджетам на подготовку проектов межевания земельных участков и на проведение кадастровых работ</t>
  </si>
  <si>
    <t>2 02 25599 02 0000 150</t>
  </si>
  <si>
    <t>Субсидии бюджетам субъектов Российской Федерации на подготовку проектов межевания земельных участков и на проведение кадастровых работ</t>
  </si>
  <si>
    <t>2 02 25750 00 0000 150</t>
  </si>
  <si>
    <t>Субсидии бюджетам на реализацию мероприятий по модернизации школьных систем образования</t>
  </si>
  <si>
    <t>2 02 25750 02 0000 150</t>
  </si>
  <si>
    <t>Субсидии бюджетам субъектов Российской Федерации на реализацию мероприятий по модернизации школьных систем образования</t>
  </si>
  <si>
    <t>2 02 25752 00 0000 150</t>
  </si>
  <si>
    <t>Субсидии бюджетам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</si>
  <si>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2 02 25752 02 0000 150</t>
  </si>
  <si>
    <t>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</si>
  <si>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2 02 25786 00 0000 150</t>
  </si>
  <si>
    <t>Субсидии бюджетам на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</si>
  <si>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2 02 25786 02 0000 150</t>
  </si>
  <si>
    <t>Субсидии бюджетам субъектов Российской Федерации на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</si>
  <si>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2 02 27576 00 0000 150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</si>
  <si>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</si>
  <si>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</si>
  <si>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</si>
  <si>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2 02 29999 00 0000 150</t>
  </si>
  <si>
    <t>Прочие субсидии</t>
  </si>
  <si>
    <t>2 02 29999 02 0000 150</t>
  </si>
  <si>
    <t>Прочие субсидии бюджетам субъектов Российской Федерации</t>
  </si>
  <si>
    <t>2 02 30000 00 0000 150</t>
  </si>
  <si>
    <t>Субвенции бюджетам бюджетной системы Российской Федерации</t>
  </si>
  <si>
    <t>2 02 35067 00 0000 150</t>
  </si>
  <si>
    <t>Субвенции бюджетам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</si>
  <si>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t>2 02 35067 02 0000 150</t>
  </si>
  <si>
    <t>Субвенции бюджетам субъектов Российской Федерации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</si>
  <si>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t>2 02 35074 00 0000 150</t>
  </si>
  <si>
    <t>Субвенции бюджетам на осуществление переданной органам исполнительной власти субъектов Российской Федерации части полномочия по осуществлению федерального государственного ветеринарного надзора</t>
  </si>
  <si>
    <t>2 02 35074 02 0000 150</t>
  </si>
  <si>
    <t>Субвенции бюджетам субъектов Российской Федерации на осуществление переданной органам исполнительной власти субъектов Российской Федерации части полномочия по осуществлению федерального государственного ветеринарного надзора</t>
  </si>
  <si>
    <t>2 02 35118 00 0000 150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</si>
  <si>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</si>
  <si>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2 02 35118 02 0000 150</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</si>
  <si>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</si>
  <si>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</si>
  <si>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</si>
  <si>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</si>
  <si>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</si>
  <si>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2 02 35127 00 0000 150</t>
  </si>
  <si>
    <t>Субвенции бюджетам на приобретение беспилотных авиационных систем органами исполнительной власти субъектов Российской Федерации в области лесных отношений</t>
  </si>
  <si>
    <t>2 02 35127 02 0000 150</t>
  </si>
  <si>
    <t>Субвенции бюджетам субъектов Российской Федерации на приобретение беспилотных авиационных систем органами исполнительной власти субъектов Российской Федерации в области лесных отношений</t>
  </si>
  <si>
    <t>2 02 35128 02 0000 150</t>
  </si>
  <si>
    <t>Субвенции бюджетам субъектов Российской Федерации на осуществление отдельных полномочий в области водных отношений</t>
  </si>
  <si>
    <t>2 02 35129 02 0000 150</t>
  </si>
  <si>
    <t>Субвенции бюджетам субъектов Российской Федерации на осуществление отдельных полномочий в области лесных отношений</t>
  </si>
  <si>
    <t>2 02 35135 00 0000 150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</si>
  <si>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</si>
  <si>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2 02 35135 02 0000 150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</si>
  <si>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</si>
  <si>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2 02 35176 00 0000 150</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</si>
  <si>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</si>
  <si>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2 02 35176 02 0000 150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</si>
  <si>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</si>
  <si>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2 02 35220 00 0000 150</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</si>
  <si>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</si>
  <si>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2 02 35220 02 0000 150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</si>
  <si>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</si>
  <si>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2 02 35240 00 0000 150</t>
  </si>
  <si>
    <t>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</si>
  <si>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2 02 35240 02 0000 150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</si>
  <si>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</si>
  <si>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2 02 35250 00 0000 150</t>
  </si>
  <si>
    <t>Субвенции бюджетам на оплату жилищно-коммунальных услуг отдельным категориям граждан</t>
  </si>
  <si>
    <t>2 02 35250 02 0000 150</t>
  </si>
  <si>
    <t>Субвенции бюджетам субъектов Российской Федерации на оплату жилищно-коммунальных услуг отдельным категориям граждан</t>
  </si>
  <si>
    <t>2 02 35290 02 0000 150</t>
  </si>
  <si>
    <t>Субвенции бюджетам субъектов Российской Федерации на социальные выплаты безработным гражданам и иным категориям граждан в соответствии с законодательством о занятости населения</t>
  </si>
  <si>
    <t>2 02 35345 00 0000 150</t>
  </si>
  <si>
    <t>Субвенции бюджетам на осуществление мер пожарной безопасности и тушение лесных пожаров</t>
  </si>
  <si>
    <t>2 02 35345 02 0000 150</t>
  </si>
  <si>
    <t>Субвенции бюджетам субъектов Российской Федерации на осуществление мер пожарной безопасности и тушение лесных пожаров</t>
  </si>
  <si>
    <t>2 02 35429 00 0000 150</t>
  </si>
  <si>
    <t>Субвенции бюджетам на увеличение площади лесовосстановления</t>
  </si>
  <si>
    <t>2 02 35429 02 0000 150</t>
  </si>
  <si>
    <t>Субвенции бюджетам субъектов Российской Федерации на увеличение площади лесовосстановления</t>
  </si>
  <si>
    <t>2 02 35431 00 0000 150</t>
  </si>
  <si>
    <t>Субвенции бюджетам на формирование запаса лесных семян для лесовосстановления</t>
  </si>
  <si>
    <t>2 02 35431 02 0000 150</t>
  </si>
  <si>
    <t>Субвенции бюджетам субъектов Российской Федерации на формирование запаса лесных семян для лесовосстановления</t>
  </si>
  <si>
    <t>2 02 35432 00 0000 150</t>
  </si>
  <si>
    <t>Субвенции бюджетам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</si>
  <si>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2 02 35432 02 0000 150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</si>
  <si>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</si>
  <si>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2 02 35460 00 0000 150</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</si>
  <si>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</si>
  <si>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2 02 35460 02 0000 150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</si>
  <si>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</si>
  <si>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2 02 35900 02 0000 150</t>
  </si>
  <si>
    <t>Единая субвенция бюджетам субъектов Российской Федерации и бюджету г. Байконура</t>
  </si>
  <si>
    <t>2 02 40000 00 0000 150</t>
  </si>
  <si>
    <t>Иные межбюджетные трансферты</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</si>
  <si>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</si>
  <si>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</si>
  <si>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2 02 45050 02 0000 150</t>
  </si>
  <si>
    <t>Межбюджетные трансферты, передаваемые бюджетам субъектов Российской Федерации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</si>
  <si>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2 02 45141 02 0000 150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</si>
  <si>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</si>
  <si>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2 02 45142 02 0000 150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</si>
  <si>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</si>
  <si>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2 02 45161 00 0000 150</t>
  </si>
  <si>
    <t>Межбюджетные трансферты, передаваемые бюджетам на реализацию отдельных полномочий в области лекарственного обеспечения</t>
  </si>
  <si>
    <t>2 02 45161 02 0000 150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</si>
  <si>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</si>
  <si>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2 02 45190 02 0000 150</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</si>
  <si>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</si>
  <si>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2 02 45198 02 0000 150</t>
  </si>
  <si>
    <t>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</si>
  <si>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2 02 45216 00 0000 150</t>
  </si>
  <si>
    <t>Межбюджетные трансферты, передаваемые бюджетам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</si>
  <si>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2 02 45216 02 0000 150</t>
  </si>
  <si>
    <t>Межбюджетные трансферты, передаваемые бюджетам субъектов Российской Федерации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</si>
  <si>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2 02 45252 02 0000 150</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</si>
  <si>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</si>
  <si>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</si>
  <si>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</si>
  <si>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</si>
  <si>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</si>
  <si>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2 02 45363 00 0000 150</t>
  </si>
  <si>
    <t>Межбюджетные трансферты, передаваемые бюджетам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</si>
  <si>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2 02 45363 02 0000 150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</si>
  <si>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</si>
  <si>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2 02 45403 00 0000 150</t>
  </si>
  <si>
    <t>Межбюджетные трансферты, передаваемые бюджетам в целях финансового обеспечения расходов по оплате проезда донора костного мозга и (или) гемопоэтических стволовых клеток к месту изъятия костного мозга и (или) гемопоэтических стволовых клеток и обратно</t>
  </si>
  <si>
    <t>2 02 45403 02 0000 150</t>
  </si>
  <si>
    <t>Межбюджетные трансферты, передаваемые бюджетам субъектов Российской Федерации в целях финансового обеспечения расходов по оплате проезда донора костного мозга и (или) гемопоэтических стволовых клеток к месту изъятия костного мозга и (или) гемопоэтических стволовых клеток и обратно</t>
  </si>
  <si>
    <t>2 02 45468 00 0000 150</t>
  </si>
  <si>
    <t>Межбюджетные трансферты, передаваемые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</si>
  <si>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2 02 45468 02 0000 150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</si>
  <si>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</si>
  <si>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2 02 45476 00 0000 150</t>
  </si>
  <si>
    <t>Межбюджетные трансферты, передаваемые бюджетам на осуществление медицинской деятельности, связанной с донорством органов человека в целях трансплантации (пересадки)</t>
  </si>
  <si>
    <t>2 02 45476 02 0000 150</t>
  </si>
  <si>
    <t>Межбюджетные трансферты, передаваемые бюджетам субъектов Российской Федерации на осуществление медицинской деятельности, связанной с донорством органов человека в целях трансплантации (пересадки)</t>
  </si>
  <si>
    <t>2 02 49001 00 0000 150</t>
  </si>
  <si>
    <t>Межбюджетные трансферты, передаваемые бюджетам, за счет средств резервного фонда Правительства Российской Федерации</t>
  </si>
  <si>
    <t>2 02 49001 02 0000 150</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</si>
  <si>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</si>
  <si>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2 02 49999 00 0000 150</t>
  </si>
  <si>
    <t>Прочие межбюджетные трансферты, передаваемые бюджетам</t>
  </si>
  <si>
    <t>2 02 49999 02 0000 150</t>
  </si>
  <si>
    <t>Прочие межбюджетные трансферты, передаваемые бюджетам субъектов Российской Федерации</t>
  </si>
  <si>
    <t>2 03 00000 00 0000 000</t>
  </si>
  <si>
    <t>БЕЗВОЗМЕЗДНЫЕ ПОСТУПЛЕНИЯ ОТ ГОСУДАРСТВЕННЫХ (МУНИЦИПАЛЬНЫХ) ОРГАНИЗАЦИЙ</t>
  </si>
  <si>
    <t>2 03 02000 02 0000 150</t>
  </si>
  <si>
    <t>Безвозмездные поступления от государственных (муниципальных) организаций в бюджеты субъектов Российской Федерации</t>
  </si>
  <si>
    <t>2 03 02040 02 0000 150</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</si>
  <si>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</si>
  <si>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2 03 02080 02 0000 150</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</si>
  <si>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модернизации систем коммунальной инфраструктуры</t>
  </si>
  <si>
    <t>2 03 02099 02 0000 150</t>
  </si>
  <si>
    <t>Прочие безвозмездные поступления от государственных (муниципальных) организаций в бюджеты субъектов Российской Федерации</t>
  </si>
  <si>
    <t>2 04 00000 00 0000 000</t>
  </si>
  <si>
    <t>БЕЗВОЗМЕЗДНЫЕ ПОСТУПЛЕНИЯ ОТ НЕГОСУДАРСТВЕННЫХ ОРГАНИЗАЦИЙ</t>
  </si>
  <si>
    <t>2 04 02000 02 0000 150</t>
  </si>
  <si>
    <t>Безвозмездные поступления от негосударственных организаций в бюджеты субъектов Российской Федерации</t>
  </si>
  <si>
    <t>2 04 02010 02 0000 150</t>
  </si>
  <si>
    <t>Предоставление негосударственными организациями грантов для получателей средств бюджетов субъектов Российской Федерации</t>
  </si>
  <si>
    <t>2 18 00000 00 0000 000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</si>
  <si>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</si>
  <si>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2 18 00000 00 0000 150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</si>
  <si>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</si>
  <si>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2 18 00000 02 0000 150</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</si>
  <si>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</si>
  <si>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2 18 02000 02 0000 150</t>
  </si>
  <si>
    <t>Доходы бюджетов субъектов Российской Федерации от возврата организациями остатков субсидий прошлых лет</t>
  </si>
  <si>
    <t>2 18 02010 02 0000 150</t>
  </si>
  <si>
    <t>Доходы бюджетов субъектов Российской Федерации от возврата бюджетными учреждениями остатков субсидий прошлых лет</t>
  </si>
  <si>
    <t>2 18 02020 02 0000 150</t>
  </si>
  <si>
    <t>Доходы бюджетов субъектов Российской Федерации от возврата автономными учреждениями остатков субсидий прошлых лет</t>
  </si>
  <si>
    <t>2 18 02030 02 0000 150</t>
  </si>
  <si>
    <t>Доходы бюджетов субъектов Российской Федерации от возврата иными организациями остатков субсидий прошлых лет</t>
  </si>
  <si>
    <t>2 18 25179 02 0000 150</t>
  </si>
  <si>
    <t>Доходы бюджетов субъектов Российской Федерации от возврата остатков субсидий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образований</t>
  </si>
  <si>
    <t>2 18 25243 02 0000 150</t>
  </si>
  <si>
    <t>Доходы бюджетов субъектов Российской Федерации от возврата остатков субсидий на строительство и реконструкцию (модернизацию) объектов питьевого водоснабжения из бюджетов муниципальных образований</t>
  </si>
  <si>
    <t>2 18 25299 02 0000 150</t>
  </si>
  <si>
    <t>Доходы бюджетов субъектов Российской Федерации от возврата остатков субсидий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из бюджетов муниципальных образований</t>
  </si>
  <si>
    <t>2 18 25304 02 0000 150</t>
  </si>
  <si>
    <t>Доходы бюджетов субъектов Российской Федерации от возврата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образований</t>
  </si>
  <si>
    <t>2 18 25527 02 0000 150</t>
  </si>
  <si>
    <t>Доходы бюджетов субъектов Российской Федерации от возврата остатков субсидий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из бюджетов муниципальных образований</t>
  </si>
  <si>
    <t>2 18 25555 02 0000 150</t>
  </si>
  <si>
    <t>Доходы бюджетов субъектов Российской Федерации от возврата остатков субсидий на реализацию программ формирования современной городской среды из бюджетов муниципальных образований</t>
  </si>
  <si>
    <t>2 18 25576 02 0000 150</t>
  </si>
  <si>
    <t>Доходы бюджетов субъектов Российской Федерации от возврата остатков субсидий на обеспечение комплексного развития сельских территорий из бюджетов муниципальных образований</t>
  </si>
  <si>
    <t>2 18 33144 02 0000 150</t>
  </si>
  <si>
    <t>Доходы бюджетов субъектов Российской Федерации от возврата остатков субвенций на ежемесячную денежную выплату на ребенка в возрасте от восьми до семнадцати лет из бюджета Фонда пенсионного и социального страхования Российской Федерации</t>
  </si>
  <si>
    <t>2 18 35082 02 0000 150</t>
  </si>
  <si>
    <t>Доходы бюджетов субъектов Российской Федерации от возврата остатков субвенций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из бюджетов муниципальных образований</t>
  </si>
  <si>
    <t>2 18 35118 02 0000 150</t>
  </si>
  <si>
    <t>Доходы бюджетов субъектов Российской Федерации от возврата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муниципальных образований</t>
  </si>
  <si>
    <t>2 18 35135 02 0000 150</t>
  </si>
  <si>
    <t>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из бюджетов муниципальных образований</t>
  </si>
  <si>
    <t>2 18 45303 02 0000 150</t>
  </si>
  <si>
    <t>Доходы бюджетов субъектов Российской Федерации от возврата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образований</t>
  </si>
  <si>
    <t>2 18 45424 02 0000 150</t>
  </si>
  <si>
    <t>Доходы бюджетов субъектов Российской Федерации от возврата остатков иных межбюджетных трансфертов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из бюджетов муниципальных образований</t>
  </si>
  <si>
    <t>2 18 60010 02 0000 150</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</si>
  <si>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</si>
  <si>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2 18 71020 02 0000 150</t>
  </si>
  <si>
    <t>Доходы бюджетов субъектов Российской Федерации от возврата остатков прочих субсидий, субвенций и иных межбюджетных трансфертов, имеющих целевое назначение, прошлых лет из бюджета Фонда пенсионного и социального страхования Российской Федерации</t>
  </si>
  <si>
    <t>2 19 00000 00 0000 000</t>
  </si>
  <si>
    <t>ВОЗВРАТ ОСТАТКОВ СУБСИДИЙ, СУБВЕНЦИЙ И ИНЫХ МЕЖБЮДЖЕТНЫХ ТРАНСФЕРТОВ, ИМЕЮЩИХ ЦЕЛЕВОЕ НАЗНАЧЕНИЕ, ПРОШЛЫХ ЛЕТ</t>
  </si>
  <si>
    <t>2 19 00000 02 0000 150</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</si>
  <si>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</si>
  <si>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2 19 25007 02 0000 150</t>
  </si>
  <si>
    <t>Возврат остатков субсидий на выплату региональных социальных доплат к пенсии из бюджетов субъектов Российской Федерации</t>
  </si>
  <si>
    <t>2 19 25084 02 0000 150</t>
  </si>
  <si>
    <t>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</si>
  <si>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2 19 25086 02 0000 150</t>
  </si>
  <si>
    <t>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субъектов Российской Федерации</t>
  </si>
  <si>
    <t>2 19 25114 02 0000 150</t>
  </si>
  <si>
    <t>Возврат остатков субсидий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 из бюджетов субъектов Российской Федерации</t>
  </si>
  <si>
    <t>2 19 25138 02 0000 150</t>
  </si>
  <si>
    <t>Возврат остатков субсидий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</si>
  <si>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2 19 25172 02 0000 150</t>
  </si>
  <si>
    <t>Возврат остатков субсидий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из бюджетов субъектов Российской Федерации</t>
  </si>
  <si>
    <t>2 19 25179 02 0000 150</t>
  </si>
  <si>
    <t>Возврат остатков субсидий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субъектов Российской Федерации</t>
  </si>
  <si>
    <t>2 19 25201 02 0000 150</t>
  </si>
  <si>
    <t>Возврат остатков субсидий в целях развития паллиативной медицинской помощи из бюджетов субъектов Российской Федерации</t>
  </si>
  <si>
    <t>2 19 25213 02 0000 150</t>
  </si>
  <si>
    <t>Возврат остатков субсидий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 из бюджетов субъектов Российской Федерации</t>
  </si>
  <si>
    <t>2 19 25243 02 0000 150</t>
  </si>
  <si>
    <t>Возврат остатков субсидий на строительство и реконструкцию (модернизацию) объектов питьевого водоснабжения из бюджетов субъектов Российской Федерации</t>
  </si>
  <si>
    <t>2 19 25299 02 0000 150</t>
  </si>
  <si>
    <t>Возврат остатков субсидий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из бюджетов субъектов Российской Федерации</t>
  </si>
  <si>
    <t>2 19 25302 02 0000 150</t>
  </si>
  <si>
    <t>Возврат остатков субсидий на осуществление ежемесячных выплат на детей в возрасте от трех до семи лет включительно из бюджетов субъектов Российской Федерации</t>
  </si>
  <si>
    <t>2 19 25304 02 0000 150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</si>
  <si>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субъектов Российской Федерации</t>
  </si>
  <si>
    <t>2 19 25305 02 0000 150</t>
  </si>
  <si>
    <t>Возврат остатков субсидий на создание новых мест в общеобразовательных организациях в связи с ростом числа обучающихся, вызванным демографическим фактором, из бюджетов субъектов Российской Федерации</t>
  </si>
  <si>
    <t>2 19 25365 02 0000 150</t>
  </si>
  <si>
    <t>Возврат остатков субсидий на софинансирование расходных обязательств субъектов Российской Федерации, возникающих при реализации региональных проектов модернизации первичного звена здравоохранения, из бюджетов субъектов Российской Федерации</t>
  </si>
  <si>
    <t>2 19 25404 02 0000 150</t>
  </si>
  <si>
    <t>Возврат остатков субсидий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 из бюджетов субъектов Российской Федерации</t>
  </si>
  <si>
    <t>2 19 25455 02 0000 150</t>
  </si>
  <si>
    <t>Возврат остатков субсидий на реновацию учреждений отрасли культуры из бюджетов субъектов Российской Федерации</t>
  </si>
  <si>
    <t>2 19 25462 02 0000 150</t>
  </si>
  <si>
    <t>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</si>
  <si>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2 19 25480 02 0000 150</t>
  </si>
  <si>
    <t>Возврат остатков субсидий на создание системы поддержки фермеров и развитие сельской кооперации из бюджетов субъектов Российской Федерации</t>
  </si>
  <si>
    <t>2 19 25502 02 0000 150</t>
  </si>
  <si>
    <t>Возврат остатков субсидий на стимулирование развития приоритетных подотраслей агропромышленного комплекса и развитие малых форм хозяйствования из бюджетов субъектов Российской Федерации</t>
  </si>
  <si>
    <t>2 19 25517 02 0000 150</t>
  </si>
  <si>
    <t>Возврат остатков субсидий на поддержку творческой деятельности и техническое оснащение детских и кукольных театров из бюджетов субъектов Российской Федерации</t>
  </si>
  <si>
    <t>2 19 25522 02 0000 150</t>
  </si>
  <si>
    <t>Возврат остатков субсидий на создание модульных некапитальных средств размещения при реализации инвестиционных проектов из бюджетов субъектов Российской Федерации</t>
  </si>
  <si>
    <t>2 19 25527 02 0000 150</t>
  </si>
  <si>
    <t>Возврат остатков субсидий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из бюджетов субъектов Российской Федерации</t>
  </si>
  <si>
    <t>2 19 25555 02 0000 150</t>
  </si>
  <si>
    <t>Возврат остатков субсидий на реализацию программ формирования современной городской среды из бюджетов субъектов Российской Федерации</t>
  </si>
  <si>
    <t>2 19 25576 02 0000 150</t>
  </si>
  <si>
    <t>Возврат остатков субсидий на обеспечение комплексного развития сельских территорий из бюджетов субъектов Российской Федерации</t>
  </si>
  <si>
    <t>2 19 25586 02 0000 150</t>
  </si>
  <si>
    <t>Возврат остатков субсидий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 из бюджетов субъектов Российской Федерации</t>
  </si>
  <si>
    <t>2 19 25597 02 0000 150</t>
  </si>
  <si>
    <t>Возврат остатков субсидий на реконструкцию и капитальный ремонт региональных и муниципальных музеев из бюджетов субъектов Российской Федерации</t>
  </si>
  <si>
    <t>2 19 25750 02 0000 150</t>
  </si>
  <si>
    <t>Возврат остатков субсидий на реализацию мероприятий по модернизации школьных систем образования из бюджетов субъектов Российской Федерации</t>
  </si>
  <si>
    <t>2 19 27576 02 0000 150</t>
  </si>
  <si>
    <t>Возврат остатков субсидий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из бюджетов субъектов Российской Федерации</t>
  </si>
  <si>
    <t>2 19 35118 02 0000 150</t>
  </si>
  <si>
    <t>Возврат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субъектов Российской Федерации</t>
  </si>
  <si>
    <t>2 19 35129 02 0000 150</t>
  </si>
  <si>
    <t>Возврат остатков субвенций на осуществление отдельных полномочий в области лесных отношений из бюджетов субъектов Российской Федерации</t>
  </si>
  <si>
    <t>2 19 35135 02 0000 150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</si>
  <si>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из бюджетов субъектов Российской Федерации</t>
  </si>
  <si>
    <t>2 19 35220 02 0000 150</t>
  </si>
  <si>
    <t>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субъектов Российской Федерации</t>
  </si>
  <si>
    <t>2 19 35250 02 0000 150</t>
  </si>
  <si>
    <t>Возврат остатков субвенций на оплату жилищно-коммунальных услуг отдельным категориям граждан из бюджетов субъектов Российской Федерации</t>
  </si>
  <si>
    <t>2 19 35290 02 0000 150</t>
  </si>
  <si>
    <t>Возврат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субъектов Российской Федерации</t>
  </si>
  <si>
    <t>2 19 35345 02 0000 150</t>
  </si>
  <si>
    <t>Возврат остатков субвенций на осуществление мер пожарной безопасности и тушение лесных пожаров из бюджетов субъектов Российской Федерации</t>
  </si>
  <si>
    <t>2 19 35429 02 0000 150</t>
  </si>
  <si>
    <t>Возврат остатков субвенций на увеличение площади лесовосстановления из бюджетов субъектов Российской Федерации</t>
  </si>
  <si>
    <t>2 19 35432 02 0000 150</t>
  </si>
  <si>
    <t>Возврат остатков субвенций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 из бюджетов субъектов Российской Федерации</t>
  </si>
  <si>
    <t>2 19 35460 02 0000 150</t>
  </si>
  <si>
    <t>Возврат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субъектов Российской Федерации</t>
  </si>
  <si>
    <t>2 19 35573 02 0000 150</t>
  </si>
  <si>
    <t>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субъектов Российской Федерации</t>
  </si>
  <si>
    <t>2 19 44541 02 0000 150</t>
  </si>
  <si>
    <t>Возврат остатков иных межбюджетных трансфертов в целях софинансирования расходных обязательств субъектов Российской Федерации, возникающих при предоставлении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за счет средств резервного фонда Правительства Российской Федерации из бюджетов субъектов Российской Федерации</t>
  </si>
  <si>
    <t>2 19 45142 02 0000 150</t>
  </si>
  <si>
    <t>Возврат остатков иных межбюджетных трансфертов на обеспечение деятельности сенаторов Российской Федерации и их помощников в субъектах Российской Федерации из бюджетов субъектов Российской Федерации</t>
  </si>
  <si>
    <t>2 19 45292 02 0000 150</t>
  </si>
  <si>
    <t>Возврат остатков иных межбюджетных трансфертов на организацию профессионального обучения и дополнительного профессионального образования работников промышленных предприятий из бюджетов субъектов Российской Федерации</t>
  </si>
  <si>
    <t>2 19 45298 02 0000 150</t>
  </si>
  <si>
    <t>Возврат остатков иных межбюджетных трансфертов на реализацию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 из бюджетов субъектов Российской Федерации</t>
  </si>
  <si>
    <t>2 19 45300 02 0000 150</t>
  </si>
  <si>
    <t>Возврат остатков иных межбюджетных трансфертов на реализацию дополнительных мероприятий, направленных на снижение напряженности на рынке труда субъектов Российской Федерации, по организации общественных работ из бюджетов субъектов Российской Федерации</t>
  </si>
  <si>
    <t>2 19 45303 02 0000 150</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</si>
  <si>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субъектов Российской Федерации</t>
  </si>
  <si>
    <t>2 19 45363 02 0000 150</t>
  </si>
  <si>
    <t>Возврат остатков иных межбюджетных трансфертов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 из бюджетов субъектов Российской Федерации</t>
  </si>
  <si>
    <t>2 19 45368 02 0000 150</t>
  </si>
  <si>
    <t>Возврат остатков иных межбюджетных трансфертов в целях софинансирования расходных обязательств субъектов Российской Федерации по возмещению производителям зерновых культур части затрат на производство и реализацию зерновых культур из бюджетов субъектов Российской Федерации</t>
  </si>
  <si>
    <t>2 19 45424 02 0000 150</t>
  </si>
  <si>
    <t>Возврат остатков иных межбюджетных трансфертов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из бюджетов субъектов Российской Федерации</t>
  </si>
  <si>
    <t>2 19 45694 02 0000 150</t>
  </si>
  <si>
    <t>Возврат остатков иных межбюджетных трансфертов на возмещение расходов, понесенных бюджетами субъектов Российской Федерации, местными бюджетами на размещение и питание граждан Российской Федерации, иностранных граждан и лиц без гражданства, постоянно проживающих на территориях Украины, Донецкой Народной Республики, Луганской Народной Республики, Запорожской области, Херсонской области, вынужденно покинувших жилые помещения и находившихся в пунктах временного размещения и питания на территории Российской Федерации, за счет средств резервного фонда Правительства Российской Федерации из бюджетов субъектов Российской Федерации</t>
  </si>
  <si>
    <t>2 19 90000 02 0000 150</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</si>
  <si>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</si>
  <si>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Всего доходов</t>
  </si>
  <si>
    <t>Кассовое исполнение</t>
  </si>
  <si>
    <t>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</si>
</sst>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_ ;[Red]\-#,##0.0\ "/>
    <numFmt numFmtId="165" formatCode="[&gt;=0.005]#,##0.0;[Black][&lt;=-0.005]\-#,##0.0;#,##0.0"/>
  </numFmts>
  <fonts count="8" x14ac:knownFonts="1">
    <font>
      <sz val="11"/>
      <color indexed="8"/>
      <name val="Calibri"/>
      <family val="2"/>
      <scheme val="minor"/>
    </font>
    <font>
      <b/>
      <sz val="12"/>
      <name val="Times New Roman"/>
      <family val="1"/>
      <charset val="204"/>
    </font>
    <font>
      <sz val="12"/>
      <name val="Times New Roman"/>
      <family val="1"/>
      <charset val="204"/>
    </font>
    <font>
      <sz val="10"/>
      <name val="Arial"/>
      <family val="2"/>
      <charset val="204"/>
    </font>
    <font>
      <sz val="12"/>
      <color indexed="8"/>
      <name val="Times New Roman"/>
      <family val="1"/>
      <charset val="204"/>
    </font>
    <font>
      <b/>
      <sz val="12"/>
      <color rgb="FF000000"/>
      <name val="Times New Roman"/>
      <family val="1"/>
      <charset val="204"/>
    </font>
    <font>
      <sz val="12"/>
      <color rgb="FF000000"/>
      <name val="Times New Roman"/>
      <family val="1"/>
      <charset val="204"/>
    </font>
    <font>
      <b/>
      <sz val="12"/>
      <color indexed="8"/>
      <name val="Times New Roman"/>
      <family val="1"/>
      <charset val="20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diagonal/>
    </border>
  </borders>
  <cellStyleXfs count="3">
    <xf numFmtId="0" fontId="0" fillId="0" borderId="0"/>
    <xf numFmtId="0" fontId="3" fillId="0" borderId="0"/>
    <xf numFmtId="0" fontId="3" fillId="0" borderId="0"/>
  </cellStyleXfs>
  <cellXfs count="40">
    <xf numFmtId="0" fontId="0" fillId="0" borderId="0" xfId="0"/>
    <xf numFmtId="0" fontId="1" fillId="0" borderId="1" xfId="0" applyFont="1" applyFill="1" applyBorder="1" applyAlignment="1">
      <alignment horizontal="center" vertical="center" wrapText="1"/>
    </xf>
    <xf numFmtId="0" fontId="2" fillId="0" borderId="0" xfId="2" applyFont="1" applyFill="1" applyAlignment="1" applyProtection="1">
      <alignment horizontal="right"/>
      <protection hidden="1"/>
    </xf>
    <xf numFmtId="0" fontId="4" fillId="0" borderId="0" xfId="0" applyFont="1"/>
    <xf numFmtId="0" fontId="5" fillId="0" borderId="0" xfId="0" applyNumberFormat="1" applyFont="1" applyBorder="1" applyAlignment="1">
      <alignment horizontal="center"/>
    </xf>
    <xf numFmtId="0" fontId="5" fillId="0" borderId="0" xfId="0" applyNumberFormat="1" applyFont="1" applyBorder="1" applyAlignment="1">
      <alignment horizontal="center" vertical="center"/>
    </xf>
    <xf numFmtId="0" fontId="6" fillId="0" borderId="0" xfId="0" applyNumberFormat="1" applyFont="1" applyBorder="1" applyAlignment="1"/>
    <xf numFmtId="0" fontId="5" fillId="0" borderId="4" xfId="0" applyNumberFormat="1" applyFont="1" applyBorder="1" applyAlignment="1">
      <alignment horizontal="center" vertical="center" wrapText="1"/>
    </xf>
    <xf numFmtId="0" fontId="5" fillId="0" borderId="4" xfId="0" applyNumberFormat="1" applyFont="1" applyBorder="1" applyAlignment="1">
      <alignment vertical="center" wrapText="1"/>
    </xf>
    <xf numFmtId="4" fontId="5" fillId="0" borderId="5" xfId="0" applyNumberFormat="1" applyFont="1" applyBorder="1" applyAlignment="1">
      <alignment horizontal="center" vertical="center" wrapText="1"/>
    </xf>
    <xf numFmtId="49" fontId="5" fillId="0" borderId="2" xfId="0" applyNumberFormat="1" applyFont="1" applyBorder="1" applyAlignment="1">
      <alignment horizontal="center" vertical="center"/>
    </xf>
    <xf numFmtId="0" fontId="5" fillId="0" borderId="2" xfId="0" applyNumberFormat="1" applyFont="1" applyBorder="1" applyAlignment="1">
      <alignment vertical="center" wrapText="1"/>
    </xf>
    <xf numFmtId="49" fontId="6" fillId="0" borderId="2" xfId="0" applyNumberFormat="1" applyFont="1" applyBorder="1" applyAlignment="1">
      <alignment horizontal="center" vertical="center"/>
    </xf>
    <xf numFmtId="0" fontId="6" fillId="0" borderId="2" xfId="0" applyNumberFormat="1" applyFont="1" applyBorder="1" applyAlignment="1">
      <alignment vertical="center" wrapText="1"/>
    </xf>
    <xf numFmtId="0" fontId="6" fillId="0" borderId="3" xfId="0" applyNumberFormat="1" applyFont="1" applyBorder="1" applyAlignment="1">
      <alignment vertical="center" wrapText="1"/>
    </xf>
    <xf numFmtId="0" fontId="2" fillId="0" borderId="0" xfId="0" applyFont="1" applyFill="1" applyBorder="1" applyAlignment="1">
      <alignment horizontal="right" vertical="top" wrapText="1"/>
    </xf>
    <xf numFmtId="49" fontId="5" fillId="0" borderId="2" xfId="0" applyNumberFormat="1" applyFont="1" applyFill="1" applyBorder="1" applyAlignment="1">
      <alignment horizontal="center" vertical="center"/>
    </xf>
    <xf numFmtId="0" fontId="5" fillId="0" borderId="2" xfId="0" applyNumberFormat="1" applyFont="1" applyFill="1" applyBorder="1" applyAlignment="1">
      <alignment horizontal="left" vertical="center" wrapText="1"/>
    </xf>
    <xf numFmtId="49" fontId="6" fillId="0" borderId="2" xfId="0" applyNumberFormat="1" applyFont="1" applyFill="1" applyBorder="1" applyAlignment="1">
      <alignment horizontal="center" vertical="center"/>
    </xf>
    <xf numFmtId="0" fontId="6" fillId="0" borderId="2" xfId="0" applyNumberFormat="1" applyFont="1" applyFill="1" applyBorder="1" applyAlignment="1">
      <alignment horizontal="left" vertical="center" wrapText="1"/>
    </xf>
    <xf numFmtId="49" fontId="6" fillId="0" borderId="1" xfId="0" applyNumberFormat="1" applyFont="1" applyFill="1" applyBorder="1" applyAlignment="1">
      <alignment horizontal="left" vertical="center" wrapText="1"/>
    </xf>
    <xf numFmtId="49" fontId="6" fillId="0" borderId="3" xfId="0" applyNumberFormat="1" applyFont="1" applyFill="1" applyBorder="1" applyAlignment="1">
      <alignment horizontal="center" vertical="center"/>
    </xf>
    <xf numFmtId="49" fontId="6" fillId="0" borderId="6" xfId="0" applyNumberFormat="1" applyFont="1" applyFill="1" applyBorder="1" applyAlignment="1">
      <alignment horizontal="left" vertical="center" wrapText="1"/>
    </xf>
    <xf numFmtId="49" fontId="6" fillId="0" borderId="1" xfId="0" applyNumberFormat="1" applyFont="1" applyFill="1" applyBorder="1" applyAlignment="1">
      <alignment horizontal="center" vertical="center"/>
    </xf>
    <xf numFmtId="0" fontId="6" fillId="0" borderId="1" xfId="0" applyNumberFormat="1" applyFont="1" applyFill="1" applyBorder="1" applyAlignment="1">
      <alignment horizontal="left" vertical="center" wrapText="1"/>
    </xf>
    <xf numFmtId="0" fontId="4" fillId="0" borderId="1" xfId="0" applyFont="1" applyBorder="1"/>
    <xf numFmtId="0" fontId="7" fillId="0" borderId="1" xfId="0" applyFont="1" applyBorder="1"/>
    <xf numFmtId="164" fontId="7" fillId="0" borderId="1" xfId="0" applyNumberFormat="1" applyFont="1" applyBorder="1"/>
    <xf numFmtId="165" fontId="5" fillId="0" borderId="2" xfId="0" applyNumberFormat="1" applyFont="1" applyBorder="1" applyAlignment="1">
      <alignment horizontal="right" vertical="center"/>
    </xf>
    <xf numFmtId="165" fontId="6" fillId="0" borderId="2" xfId="0" applyNumberFormat="1" applyFont="1" applyBorder="1" applyAlignment="1">
      <alignment horizontal="right" vertical="center"/>
    </xf>
    <xf numFmtId="165" fontId="5" fillId="0" borderId="2" xfId="0" applyNumberFormat="1" applyFont="1" applyFill="1" applyBorder="1" applyAlignment="1">
      <alignment horizontal="right" vertical="center"/>
    </xf>
    <xf numFmtId="165" fontId="6" fillId="0" borderId="2" xfId="0" applyNumberFormat="1" applyFont="1" applyFill="1" applyBorder="1" applyAlignment="1">
      <alignment horizontal="right" vertical="center"/>
    </xf>
    <xf numFmtId="165" fontId="6" fillId="0" borderId="3" xfId="0" applyNumberFormat="1" applyFont="1" applyFill="1" applyBorder="1" applyAlignment="1">
      <alignment horizontal="right" vertical="center"/>
    </xf>
    <xf numFmtId="165" fontId="6" fillId="0" borderId="1" xfId="0" applyNumberFormat="1" applyFont="1" applyFill="1" applyBorder="1" applyAlignment="1">
      <alignment horizontal="right" vertical="center"/>
    </xf>
    <xf numFmtId="0" fontId="2" fillId="0" borderId="0" xfId="2" applyFont="1" applyFill="1" applyAlignment="1">
      <alignment horizontal="center"/>
    </xf>
    <xf numFmtId="0" fontId="2" fillId="0" borderId="0" xfId="2" applyFont="1" applyFill="1"/>
    <xf numFmtId="0" fontId="2" fillId="0" borderId="0" xfId="2" applyFont="1" applyFill="1" applyAlignment="1">
      <alignment horizontal="center"/>
    </xf>
    <xf numFmtId="0" fontId="2" fillId="0" borderId="0" xfId="0" applyFont="1" applyFill="1" applyAlignment="1">
      <alignment horizontal="right" vertical="top" wrapText="1"/>
    </xf>
    <xf numFmtId="0" fontId="2" fillId="0" borderId="0" xfId="0" applyFont="1" applyFill="1" applyBorder="1" applyAlignment="1">
      <alignment horizontal="right" vertical="top" wrapText="1"/>
    </xf>
    <xf numFmtId="0" fontId="1" fillId="0" borderId="0" xfId="1" applyNumberFormat="1" applyFont="1" applyFill="1" applyBorder="1" applyAlignment="1" applyProtection="1">
      <alignment horizontal="center" vertical="center" wrapText="1"/>
      <protection hidden="1"/>
    </xf>
  </cellXfs>
  <cellStyles count="3">
    <cellStyle name="Обычный" xfId="0" builtinId="0"/>
    <cellStyle name="Обычный 2" xfId="2" xr:uid="{00000000-0005-0000-0000-000001000000}"/>
    <cellStyle name="Обычный_tmp 2"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585"/>
  <sheetViews>
    <sheetView tabSelected="1" view="pageBreakPreview" topLeftCell="A577" zoomScale="60" zoomScaleNormal="90" workbookViewId="0">
      <selection activeCell="B580" sqref="B580"/>
    </sheetView>
  </sheetViews>
  <sheetFormatPr defaultRowHeight="15.75" x14ac:dyDescent="0.25"/>
  <cols>
    <col min="1" max="1" width="35" style="3" customWidth="1"/>
    <col min="2" max="2" width="63.28515625" style="3" customWidth="1"/>
    <col min="3" max="3" width="22.85546875" style="3" customWidth="1"/>
    <col min="4" max="16384" width="9.140625" style="3"/>
  </cols>
  <sheetData>
    <row r="1" spans="1:3" x14ac:dyDescent="0.25">
      <c r="A1" s="4"/>
      <c r="B1" s="37" t="s">
        <v>279</v>
      </c>
      <c r="C1" s="37"/>
    </row>
    <row r="2" spans="1:3" x14ac:dyDescent="0.25">
      <c r="A2" s="5"/>
      <c r="B2" s="37" t="s">
        <v>280</v>
      </c>
      <c r="C2" s="37"/>
    </row>
    <row r="3" spans="1:3" x14ac:dyDescent="0.25">
      <c r="A3" s="5"/>
      <c r="B3" s="38" t="s">
        <v>281</v>
      </c>
      <c r="C3" s="38"/>
    </row>
    <row r="4" spans="1:3" x14ac:dyDescent="0.25">
      <c r="A4" s="5"/>
      <c r="B4" s="38" t="s">
        <v>282</v>
      </c>
      <c r="C4" s="38"/>
    </row>
    <row r="5" spans="1:3" x14ac:dyDescent="0.25">
      <c r="A5" s="5"/>
      <c r="B5" s="15"/>
      <c r="C5" s="15"/>
    </row>
    <row r="6" spans="1:3" ht="43.5" customHeight="1" x14ac:dyDescent="0.25">
      <c r="A6" s="39" t="s">
        <v>284</v>
      </c>
      <c r="B6" s="39"/>
      <c r="C6" s="39"/>
    </row>
    <row r="7" spans="1:3" x14ac:dyDescent="0.25">
      <c r="A7" s="6"/>
      <c r="B7" s="6"/>
      <c r="C7" s="2" t="s">
        <v>283</v>
      </c>
    </row>
    <row r="8" spans="1:3" ht="47.25" x14ac:dyDescent="0.25">
      <c r="A8" s="1" t="s">
        <v>0</v>
      </c>
      <c r="B8" s="1" t="s">
        <v>278</v>
      </c>
      <c r="C8" s="1" t="s">
        <v>1152</v>
      </c>
    </row>
    <row r="9" spans="1:3" x14ac:dyDescent="0.25">
      <c r="A9" s="7"/>
      <c r="B9" s="8"/>
      <c r="C9" s="9"/>
    </row>
    <row r="10" spans="1:3" x14ac:dyDescent="0.25">
      <c r="A10" s="10" t="s">
        <v>285</v>
      </c>
      <c r="B10" s="11" t="s">
        <v>1</v>
      </c>
      <c r="C10" s="28">
        <f>C12+C20+C32+C59+C69+C77+C86+C110+C122+C155+C169+C186+C197+C200+C282</f>
        <v>263176909.68921998</v>
      </c>
    </row>
    <row r="11" spans="1:3" x14ac:dyDescent="0.25">
      <c r="A11" s="10" t="s">
        <v>286</v>
      </c>
      <c r="B11" s="11" t="s">
        <v>2</v>
      </c>
      <c r="C11" s="28">
        <f>C12+C20</f>
        <v>174957220.74840999</v>
      </c>
    </row>
    <row r="12" spans="1:3" x14ac:dyDescent="0.25">
      <c r="A12" s="10" t="s">
        <v>287</v>
      </c>
      <c r="B12" s="11" t="s">
        <v>3</v>
      </c>
      <c r="C12" s="28">
        <f>C13+C18+C19</f>
        <v>89542933.016730011</v>
      </c>
    </row>
    <row r="13" spans="1:3" ht="47.25" x14ac:dyDescent="0.25">
      <c r="A13" s="12" t="s">
        <v>288</v>
      </c>
      <c r="B13" s="13" t="s">
        <v>4</v>
      </c>
      <c r="C13" s="29">
        <v>88425520.474979997</v>
      </c>
    </row>
    <row r="14" spans="1:3" ht="173.25" x14ac:dyDescent="0.25">
      <c r="A14" s="12" t="s">
        <v>289</v>
      </c>
      <c r="B14" s="13" t="s">
        <v>5</v>
      </c>
      <c r="C14" s="29">
        <v>88457961.591100007</v>
      </c>
    </row>
    <row r="15" spans="1:3" ht="110.25" x14ac:dyDescent="0.25">
      <c r="A15" s="12" t="s">
        <v>290</v>
      </c>
      <c r="B15" s="13" t="s">
        <v>6</v>
      </c>
      <c r="C15" s="29">
        <v>-32910.674120000003</v>
      </c>
    </row>
    <row r="16" spans="1:3" ht="47.25" x14ac:dyDescent="0.25">
      <c r="A16" s="12" t="s">
        <v>291</v>
      </c>
      <c r="B16" s="13" t="s">
        <v>7</v>
      </c>
      <c r="C16" s="29">
        <v>384.63900000000001</v>
      </c>
    </row>
    <row r="17" spans="1:3" ht="173.25" x14ac:dyDescent="0.25">
      <c r="A17" s="12" t="s">
        <v>292</v>
      </c>
      <c r="B17" s="13" t="s">
        <v>8</v>
      </c>
      <c r="C17" s="29">
        <v>84.918999999999997</v>
      </c>
    </row>
    <row r="18" spans="1:3" ht="157.5" x14ac:dyDescent="0.25">
      <c r="A18" s="12" t="s">
        <v>293</v>
      </c>
      <c r="B18" s="13" t="s">
        <v>9</v>
      </c>
      <c r="C18" s="29">
        <v>512287.41454999999</v>
      </c>
    </row>
    <row r="19" spans="1:3" ht="157.5" x14ac:dyDescent="0.25">
      <c r="A19" s="12" t="s">
        <v>294</v>
      </c>
      <c r="B19" s="13" t="s">
        <v>10</v>
      </c>
      <c r="C19" s="29">
        <v>605125.1272000001</v>
      </c>
    </row>
    <row r="20" spans="1:3" x14ac:dyDescent="0.25">
      <c r="A20" s="10" t="s">
        <v>295</v>
      </c>
      <c r="B20" s="11" t="s">
        <v>11</v>
      </c>
      <c r="C20" s="28">
        <f>C21+C22+C23+C24+C25+C26+C27+C28+C29+C30+C31</f>
        <v>85414287.731679991</v>
      </c>
    </row>
    <row r="21" spans="1:3" ht="236.25" x14ac:dyDescent="0.25">
      <c r="A21" s="12" t="s">
        <v>296</v>
      </c>
      <c r="B21" s="13" t="s">
        <v>12</v>
      </c>
      <c r="C21" s="29">
        <v>69776130.014310002</v>
      </c>
    </row>
    <row r="22" spans="1:3" ht="173.25" x14ac:dyDescent="0.25">
      <c r="A22" s="12" t="s">
        <v>297</v>
      </c>
      <c r="B22" s="13" t="s">
        <v>13</v>
      </c>
      <c r="C22" s="29">
        <v>226536.15636000002</v>
      </c>
    </row>
    <row r="23" spans="1:3" ht="157.5" x14ac:dyDescent="0.25">
      <c r="A23" s="12" t="s">
        <v>298</v>
      </c>
      <c r="B23" s="13" t="s">
        <v>14</v>
      </c>
      <c r="C23" s="29">
        <v>1359486.3774000001</v>
      </c>
    </row>
    <row r="24" spans="1:3" ht="94.5" x14ac:dyDescent="0.25">
      <c r="A24" s="12" t="s">
        <v>299</v>
      </c>
      <c r="B24" s="13" t="s">
        <v>15</v>
      </c>
      <c r="C24" s="29">
        <v>1437897.5290299999</v>
      </c>
    </row>
    <row r="25" spans="1:3" ht="157.5" x14ac:dyDescent="0.25">
      <c r="A25" s="12" t="s">
        <v>300</v>
      </c>
      <c r="B25" s="13" t="s">
        <v>16</v>
      </c>
      <c r="C25" s="29">
        <v>413.60970000000003</v>
      </c>
    </row>
    <row r="26" spans="1:3" ht="409.5" x14ac:dyDescent="0.25">
      <c r="A26" s="12" t="s">
        <v>301</v>
      </c>
      <c r="B26" s="13" t="s">
        <v>17</v>
      </c>
      <c r="C26" s="29">
        <v>4268640.0264600003</v>
      </c>
    </row>
    <row r="27" spans="1:3" ht="157.5" x14ac:dyDescent="0.25">
      <c r="A27" s="12" t="s">
        <v>302</v>
      </c>
      <c r="B27" s="13" t="s">
        <v>18</v>
      </c>
      <c r="C27" s="29">
        <v>1746.355</v>
      </c>
    </row>
    <row r="28" spans="1:3" ht="173.25" x14ac:dyDescent="0.25">
      <c r="A28" s="12" t="s">
        <v>303</v>
      </c>
      <c r="B28" s="13" t="s">
        <v>19</v>
      </c>
      <c r="C28" s="29">
        <v>3.1382099999999999</v>
      </c>
    </row>
    <row r="29" spans="1:3" ht="157.5" x14ac:dyDescent="0.25">
      <c r="A29" s="12" t="s">
        <v>304</v>
      </c>
      <c r="B29" s="13" t="s">
        <v>20</v>
      </c>
      <c r="C29" s="29">
        <v>9766.1729700000014</v>
      </c>
    </row>
    <row r="30" spans="1:3" ht="126" x14ac:dyDescent="0.25">
      <c r="A30" s="12" t="s">
        <v>305</v>
      </c>
      <c r="B30" s="13" t="s">
        <v>21</v>
      </c>
      <c r="C30" s="29">
        <v>2226509.5386300003</v>
      </c>
    </row>
    <row r="31" spans="1:3" ht="110.25" x14ac:dyDescent="0.25">
      <c r="A31" s="12" t="s">
        <v>306</v>
      </c>
      <c r="B31" s="13" t="s">
        <v>22</v>
      </c>
      <c r="C31" s="29">
        <v>6107158.8136099996</v>
      </c>
    </row>
    <row r="32" spans="1:3" ht="47.25" x14ac:dyDescent="0.25">
      <c r="A32" s="10" t="s">
        <v>307</v>
      </c>
      <c r="B32" s="11" t="s">
        <v>23</v>
      </c>
      <c r="C32" s="28">
        <f>C33</f>
        <v>32408796.611760002</v>
      </c>
    </row>
    <row r="33" spans="1:3" ht="31.5" x14ac:dyDescent="0.25">
      <c r="A33" s="10" t="s">
        <v>308</v>
      </c>
      <c r="B33" s="11" t="s">
        <v>24</v>
      </c>
      <c r="C33" s="28">
        <f>C34+C37+C38+C39+C43+C44+C45+C46+C47+C50+C53+C56</f>
        <v>32408796.611760002</v>
      </c>
    </row>
    <row r="34" spans="1:3" ht="94.5" x14ac:dyDescent="0.25">
      <c r="A34" s="12" t="s">
        <v>309</v>
      </c>
      <c r="B34" s="13" t="s">
        <v>25</v>
      </c>
      <c r="C34" s="29">
        <v>185378.99350000001</v>
      </c>
    </row>
    <row r="35" spans="1:3" ht="78.75" x14ac:dyDescent="0.25">
      <c r="A35" s="12" t="s">
        <v>310</v>
      </c>
      <c r="B35" s="13" t="s">
        <v>26</v>
      </c>
      <c r="C35" s="29">
        <v>181958.17300000001</v>
      </c>
    </row>
    <row r="36" spans="1:3" ht="31.5" x14ac:dyDescent="0.25">
      <c r="A36" s="12" t="s">
        <v>311</v>
      </c>
      <c r="B36" s="13" t="s">
        <v>27</v>
      </c>
      <c r="C36" s="29">
        <v>3420.8204999999998</v>
      </c>
    </row>
    <row r="37" spans="1:3" ht="31.5" x14ac:dyDescent="0.25">
      <c r="A37" s="12" t="s">
        <v>312</v>
      </c>
      <c r="B37" s="13" t="s">
        <v>28</v>
      </c>
      <c r="C37" s="29">
        <v>15197842.98292</v>
      </c>
    </row>
    <row r="38" spans="1:3" ht="31.5" x14ac:dyDescent="0.25">
      <c r="A38" s="12" t="s">
        <v>313</v>
      </c>
      <c r="B38" s="13" t="s">
        <v>29</v>
      </c>
      <c r="C38" s="29">
        <v>80187.450200000007</v>
      </c>
    </row>
    <row r="39" spans="1:3" ht="204.75" x14ac:dyDescent="0.25">
      <c r="A39" s="12" t="s">
        <v>314</v>
      </c>
      <c r="B39" s="13" t="s">
        <v>30</v>
      </c>
      <c r="C39" s="29">
        <v>3345909.6206</v>
      </c>
    </row>
    <row r="40" spans="1:3" ht="236.25" x14ac:dyDescent="0.25">
      <c r="A40" s="12" t="s">
        <v>315</v>
      </c>
      <c r="B40" s="13" t="s">
        <v>31</v>
      </c>
      <c r="C40" s="29">
        <v>2075006.81106</v>
      </c>
    </row>
    <row r="41" spans="1:3" ht="283.5" x14ac:dyDescent="0.25">
      <c r="A41" s="12" t="s">
        <v>316</v>
      </c>
      <c r="B41" s="13" t="s">
        <v>32</v>
      </c>
      <c r="C41" s="29">
        <v>1226439.8067000001</v>
      </c>
    </row>
    <row r="42" spans="1:3" ht="299.25" x14ac:dyDescent="0.25">
      <c r="A42" s="12" t="s">
        <v>317</v>
      </c>
      <c r="B42" s="13" t="s">
        <v>33</v>
      </c>
      <c r="C42" s="29">
        <v>44463.002840000001</v>
      </c>
    </row>
    <row r="43" spans="1:3" ht="126" x14ac:dyDescent="0.25">
      <c r="A43" s="12" t="s">
        <v>318</v>
      </c>
      <c r="B43" s="13" t="s">
        <v>34</v>
      </c>
      <c r="C43" s="29">
        <v>7904.7023799999997</v>
      </c>
    </row>
    <row r="44" spans="1:3" ht="110.25" x14ac:dyDescent="0.25">
      <c r="A44" s="12" t="s">
        <v>319</v>
      </c>
      <c r="B44" s="13" t="s">
        <v>35</v>
      </c>
      <c r="C44" s="29">
        <v>1.43075</v>
      </c>
    </row>
    <row r="45" spans="1:3" ht="94.5" x14ac:dyDescent="0.25">
      <c r="A45" s="12" t="s">
        <v>320</v>
      </c>
      <c r="B45" s="13" t="s">
        <v>36</v>
      </c>
      <c r="C45" s="29">
        <v>377.69769000000002</v>
      </c>
    </row>
    <row r="46" spans="1:3" ht="94.5" x14ac:dyDescent="0.25">
      <c r="A46" s="12" t="s">
        <v>321</v>
      </c>
      <c r="B46" s="13" t="s">
        <v>37</v>
      </c>
      <c r="C46" s="29">
        <v>3778.47012</v>
      </c>
    </row>
    <row r="47" spans="1:3" ht="78.75" x14ac:dyDescent="0.25">
      <c r="A47" s="12" t="s">
        <v>322</v>
      </c>
      <c r="B47" s="13" t="s">
        <v>38</v>
      </c>
      <c r="C47" s="29">
        <v>7019744.2508500004</v>
      </c>
    </row>
    <row r="48" spans="1:3" ht="126" x14ac:dyDescent="0.25">
      <c r="A48" s="12" t="s">
        <v>323</v>
      </c>
      <c r="B48" s="13" t="s">
        <v>39</v>
      </c>
      <c r="C48" s="29">
        <v>4749931.61424</v>
      </c>
    </row>
    <row r="49" spans="1:3" ht="110.25" x14ac:dyDescent="0.25">
      <c r="A49" s="12" t="s">
        <v>324</v>
      </c>
      <c r="B49" s="13" t="s">
        <v>40</v>
      </c>
      <c r="C49" s="29">
        <v>2269812.6366099999</v>
      </c>
    </row>
    <row r="50" spans="1:3" ht="94.5" x14ac:dyDescent="0.25">
      <c r="A50" s="12" t="s">
        <v>325</v>
      </c>
      <c r="B50" s="13" t="s">
        <v>41</v>
      </c>
      <c r="C50" s="29">
        <v>40559.133580000002</v>
      </c>
    </row>
    <row r="51" spans="1:3" ht="141.75" x14ac:dyDescent="0.25">
      <c r="A51" s="12" t="s">
        <v>326</v>
      </c>
      <c r="B51" s="13" t="s">
        <v>42</v>
      </c>
      <c r="C51" s="29">
        <v>27444.463010000003</v>
      </c>
    </row>
    <row r="52" spans="1:3" ht="126" x14ac:dyDescent="0.25">
      <c r="A52" s="12" t="s">
        <v>327</v>
      </c>
      <c r="B52" s="13" t="s">
        <v>43</v>
      </c>
      <c r="C52" s="29">
        <v>13114.67057</v>
      </c>
    </row>
    <row r="53" spans="1:3" ht="78.75" x14ac:dyDescent="0.25">
      <c r="A53" s="12" t="s">
        <v>328</v>
      </c>
      <c r="B53" s="13" t="s">
        <v>44</v>
      </c>
      <c r="C53" s="29">
        <v>7291201.91077</v>
      </c>
    </row>
    <row r="54" spans="1:3" ht="126" x14ac:dyDescent="0.25">
      <c r="A54" s="12" t="s">
        <v>329</v>
      </c>
      <c r="B54" s="13" t="s">
        <v>45</v>
      </c>
      <c r="C54" s="29">
        <v>4933614.2775299996</v>
      </c>
    </row>
    <row r="55" spans="1:3" ht="110.25" x14ac:dyDescent="0.25">
      <c r="A55" s="12" t="s">
        <v>330</v>
      </c>
      <c r="B55" s="13" t="s">
        <v>46</v>
      </c>
      <c r="C55" s="29">
        <v>2357587.6332399999</v>
      </c>
    </row>
    <row r="56" spans="1:3" ht="78.75" x14ac:dyDescent="0.25">
      <c r="A56" s="12" t="s">
        <v>331</v>
      </c>
      <c r="B56" s="13" t="s">
        <v>47</v>
      </c>
      <c r="C56" s="29">
        <v>-764090.03159999999</v>
      </c>
    </row>
    <row r="57" spans="1:3" ht="126" x14ac:dyDescent="0.25">
      <c r="A57" s="12" t="s">
        <v>332</v>
      </c>
      <c r="B57" s="13" t="s">
        <v>48</v>
      </c>
      <c r="C57" s="29">
        <v>-517023.87823000003</v>
      </c>
    </row>
    <row r="58" spans="1:3" ht="110.25" x14ac:dyDescent="0.25">
      <c r="A58" s="12" t="s">
        <v>333</v>
      </c>
      <c r="B58" s="13" t="s">
        <v>49</v>
      </c>
      <c r="C58" s="29">
        <v>-247066.15337000001</v>
      </c>
    </row>
    <row r="59" spans="1:3" x14ac:dyDescent="0.25">
      <c r="A59" s="10" t="s">
        <v>334</v>
      </c>
      <c r="B59" s="11" t="s">
        <v>50</v>
      </c>
      <c r="C59" s="28">
        <f>C60+C68</f>
        <v>26553306.566739999</v>
      </c>
    </row>
    <row r="60" spans="1:3" ht="31.5" x14ac:dyDescent="0.25">
      <c r="A60" s="10" t="s">
        <v>335</v>
      </c>
      <c r="B60" s="11" t="s">
        <v>51</v>
      </c>
      <c r="C60" s="28">
        <f>C61+C64+C67</f>
        <v>25303728.3116</v>
      </c>
    </row>
    <row r="61" spans="1:3" ht="31.5" x14ac:dyDescent="0.25">
      <c r="A61" s="12" t="s">
        <v>336</v>
      </c>
      <c r="B61" s="13" t="s">
        <v>52</v>
      </c>
      <c r="C61" s="29">
        <v>18121708.347940002</v>
      </c>
    </row>
    <row r="62" spans="1:3" ht="31.5" x14ac:dyDescent="0.25">
      <c r="A62" s="12" t="s">
        <v>337</v>
      </c>
      <c r="B62" s="13" t="s">
        <v>52</v>
      </c>
      <c r="C62" s="29">
        <v>18121703.931910001</v>
      </c>
    </row>
    <row r="63" spans="1:3" ht="47.25" x14ac:dyDescent="0.25">
      <c r="A63" s="12" t="s">
        <v>338</v>
      </c>
      <c r="B63" s="13" t="s">
        <v>53</v>
      </c>
      <c r="C63" s="29">
        <v>4.4160300000000001</v>
      </c>
    </row>
    <row r="64" spans="1:3" ht="47.25" x14ac:dyDescent="0.25">
      <c r="A64" s="12" t="s">
        <v>339</v>
      </c>
      <c r="B64" s="13" t="s">
        <v>54</v>
      </c>
      <c r="C64" s="29">
        <v>7181959.2384100007</v>
      </c>
    </row>
    <row r="65" spans="1:3" ht="63" x14ac:dyDescent="0.25">
      <c r="A65" s="12" t="s">
        <v>340</v>
      </c>
      <c r="B65" s="13" t="s">
        <v>55</v>
      </c>
      <c r="C65" s="29">
        <v>7181959.4253100008</v>
      </c>
    </row>
    <row r="66" spans="1:3" ht="63" x14ac:dyDescent="0.25">
      <c r="A66" s="12" t="s">
        <v>341</v>
      </c>
      <c r="B66" s="13" t="s">
        <v>56</v>
      </c>
      <c r="C66" s="29">
        <v>-0.18690000000000001</v>
      </c>
    </row>
    <row r="67" spans="1:3" ht="47.25" x14ac:dyDescent="0.25">
      <c r="A67" s="12" t="s">
        <v>342</v>
      </c>
      <c r="B67" s="13" t="s">
        <v>57</v>
      </c>
      <c r="C67" s="29">
        <v>60.725250000000003</v>
      </c>
    </row>
    <row r="68" spans="1:3" x14ac:dyDescent="0.25">
      <c r="A68" s="10" t="s">
        <v>343</v>
      </c>
      <c r="B68" s="11" t="s">
        <v>58</v>
      </c>
      <c r="C68" s="28">
        <v>1249578.25514</v>
      </c>
    </row>
    <row r="69" spans="1:3" x14ac:dyDescent="0.25">
      <c r="A69" s="10" t="s">
        <v>344</v>
      </c>
      <c r="B69" s="11" t="s">
        <v>59</v>
      </c>
      <c r="C69" s="28">
        <f>C70+C73+C76</f>
        <v>17437973.162809998</v>
      </c>
    </row>
    <row r="70" spans="1:3" x14ac:dyDescent="0.25">
      <c r="A70" s="10" t="s">
        <v>345</v>
      </c>
      <c r="B70" s="11" t="s">
        <v>60</v>
      </c>
      <c r="C70" s="28">
        <f>C71+C72</f>
        <v>14433552.053429998</v>
      </c>
    </row>
    <row r="71" spans="1:3" ht="31.5" x14ac:dyDescent="0.25">
      <c r="A71" s="12" t="s">
        <v>346</v>
      </c>
      <c r="B71" s="13" t="s">
        <v>61</v>
      </c>
      <c r="C71" s="29">
        <v>14213025.248799998</v>
      </c>
    </row>
    <row r="72" spans="1:3" ht="31.5" x14ac:dyDescent="0.25">
      <c r="A72" s="12" t="s">
        <v>347</v>
      </c>
      <c r="B72" s="13" t="s">
        <v>62</v>
      </c>
      <c r="C72" s="29">
        <v>220526.80463</v>
      </c>
    </row>
    <row r="73" spans="1:3" x14ac:dyDescent="0.25">
      <c r="A73" s="10" t="s">
        <v>348</v>
      </c>
      <c r="B73" s="11" t="s">
        <v>63</v>
      </c>
      <c r="C73" s="28">
        <f>C74+C75</f>
        <v>3001334.1093800003</v>
      </c>
    </row>
    <row r="74" spans="1:3" x14ac:dyDescent="0.25">
      <c r="A74" s="12" t="s">
        <v>349</v>
      </c>
      <c r="B74" s="13" t="s">
        <v>64</v>
      </c>
      <c r="C74" s="29">
        <v>616117.39486999996</v>
      </c>
    </row>
    <row r="75" spans="1:3" x14ac:dyDescent="0.25">
      <c r="A75" s="12" t="s">
        <v>350</v>
      </c>
      <c r="B75" s="13" t="s">
        <v>65</v>
      </c>
      <c r="C75" s="29">
        <v>2385216.7145100003</v>
      </c>
    </row>
    <row r="76" spans="1:3" x14ac:dyDescent="0.25">
      <c r="A76" s="10" t="s">
        <v>351</v>
      </c>
      <c r="B76" s="11" t="s">
        <v>66</v>
      </c>
      <c r="C76" s="28">
        <v>3087</v>
      </c>
    </row>
    <row r="77" spans="1:3" ht="31.5" x14ac:dyDescent="0.25">
      <c r="A77" s="10" t="s">
        <v>352</v>
      </c>
      <c r="B77" s="11" t="s">
        <v>67</v>
      </c>
      <c r="C77" s="28">
        <f>C78+C82</f>
        <v>1469650.6325899998</v>
      </c>
    </row>
    <row r="78" spans="1:3" x14ac:dyDescent="0.25">
      <c r="A78" s="10" t="s">
        <v>353</v>
      </c>
      <c r="B78" s="11" t="s">
        <v>68</v>
      </c>
      <c r="C78" s="28">
        <f>C79+C80+C81</f>
        <v>1458755.0253599999</v>
      </c>
    </row>
    <row r="79" spans="1:3" ht="31.5" x14ac:dyDescent="0.25">
      <c r="A79" s="12" t="s">
        <v>354</v>
      </c>
      <c r="B79" s="13" t="s">
        <v>69</v>
      </c>
      <c r="C79" s="29">
        <v>519287.07722000004</v>
      </c>
    </row>
    <row r="80" spans="1:3" ht="126" x14ac:dyDescent="0.25">
      <c r="A80" s="12" t="s">
        <v>355</v>
      </c>
      <c r="B80" s="13" t="s">
        <v>70</v>
      </c>
      <c r="C80" s="29">
        <v>32268.509739999998</v>
      </c>
    </row>
    <row r="81" spans="1:3" ht="31.5" x14ac:dyDescent="0.25">
      <c r="A81" s="12" t="s">
        <v>356</v>
      </c>
      <c r="B81" s="13" t="s">
        <v>71</v>
      </c>
      <c r="C81" s="29">
        <v>907199.43839999998</v>
      </c>
    </row>
    <row r="82" spans="1:3" ht="31.5" x14ac:dyDescent="0.25">
      <c r="A82" s="10" t="s">
        <v>357</v>
      </c>
      <c r="B82" s="11" t="s">
        <v>72</v>
      </c>
      <c r="C82" s="28">
        <f>C83+C84+C85</f>
        <v>10895.60723</v>
      </c>
    </row>
    <row r="83" spans="1:3" x14ac:dyDescent="0.25">
      <c r="A83" s="12" t="s">
        <v>358</v>
      </c>
      <c r="B83" s="13" t="s">
        <v>73</v>
      </c>
      <c r="C83" s="29">
        <v>7190.4491799999996</v>
      </c>
    </row>
    <row r="84" spans="1:3" ht="31.5" x14ac:dyDescent="0.25">
      <c r="A84" s="12" t="s">
        <v>359</v>
      </c>
      <c r="B84" s="13" t="s">
        <v>74</v>
      </c>
      <c r="C84" s="29">
        <v>0.12494</v>
      </c>
    </row>
    <row r="85" spans="1:3" ht="31.5" x14ac:dyDescent="0.25">
      <c r="A85" s="12" t="s">
        <v>360</v>
      </c>
      <c r="B85" s="13" t="s">
        <v>75</v>
      </c>
      <c r="C85" s="29">
        <v>3705.0331099999999</v>
      </c>
    </row>
    <row r="86" spans="1:3" x14ac:dyDescent="0.25">
      <c r="A86" s="10" t="s">
        <v>361</v>
      </c>
      <c r="B86" s="11" t="s">
        <v>76</v>
      </c>
      <c r="C86" s="28">
        <f>C87+C88+C89</f>
        <v>437301.20368000004</v>
      </c>
    </row>
    <row r="87" spans="1:3" ht="94.5" x14ac:dyDescent="0.25">
      <c r="A87" s="10" t="s">
        <v>362</v>
      </c>
      <c r="B87" s="11" t="s">
        <v>77</v>
      </c>
      <c r="C87" s="28">
        <v>475.78500000000003</v>
      </c>
    </row>
    <row r="88" spans="1:3" ht="78.75" x14ac:dyDescent="0.25">
      <c r="A88" s="10" t="s">
        <v>363</v>
      </c>
      <c r="B88" s="11" t="s">
        <v>78</v>
      </c>
      <c r="C88" s="28">
        <v>34816.428999999996</v>
      </c>
    </row>
    <row r="89" spans="1:3" ht="47.25" x14ac:dyDescent="0.25">
      <c r="A89" s="10" t="s">
        <v>364</v>
      </c>
      <c r="B89" s="11" t="s">
        <v>79</v>
      </c>
      <c r="C89" s="28">
        <f>C90+C91+C93+C94+C95+C96+C97+C98+C101+C102+C103+C104+C105+C106+C107+C108+C109</f>
        <v>402008.98968000006</v>
      </c>
    </row>
    <row r="90" spans="1:3" ht="47.25" x14ac:dyDescent="0.25">
      <c r="A90" s="12" t="s">
        <v>365</v>
      </c>
      <c r="B90" s="13" t="s">
        <v>80</v>
      </c>
      <c r="C90" s="29">
        <v>278991.02991000004</v>
      </c>
    </row>
    <row r="91" spans="1:3" ht="63" x14ac:dyDescent="0.25">
      <c r="A91" s="12" t="s">
        <v>366</v>
      </c>
      <c r="B91" s="13" t="s">
        <v>81</v>
      </c>
      <c r="C91" s="29">
        <v>52065.7</v>
      </c>
    </row>
    <row r="92" spans="1:3" ht="78.75" x14ac:dyDescent="0.25">
      <c r="A92" s="12" t="s">
        <v>367</v>
      </c>
      <c r="B92" s="13" t="s">
        <v>82</v>
      </c>
      <c r="C92" s="29">
        <v>52065.7</v>
      </c>
    </row>
    <row r="93" spans="1:3" ht="31.5" x14ac:dyDescent="0.25">
      <c r="A93" s="12" t="s">
        <v>368</v>
      </c>
      <c r="B93" s="13" t="s">
        <v>83</v>
      </c>
      <c r="C93" s="29">
        <v>13013.508960000001</v>
      </c>
    </row>
    <row r="94" spans="1:3" ht="78.75" x14ac:dyDescent="0.25">
      <c r="A94" s="12" t="s">
        <v>369</v>
      </c>
      <c r="B94" s="13" t="s">
        <v>84</v>
      </c>
      <c r="C94" s="29">
        <v>150.6</v>
      </c>
    </row>
    <row r="95" spans="1:3" ht="47.25" x14ac:dyDescent="0.25">
      <c r="A95" s="12" t="s">
        <v>370</v>
      </c>
      <c r="B95" s="13" t="s">
        <v>85</v>
      </c>
      <c r="C95" s="29">
        <v>0</v>
      </c>
    </row>
    <row r="96" spans="1:3" ht="126" x14ac:dyDescent="0.25">
      <c r="A96" s="12" t="s">
        <v>371</v>
      </c>
      <c r="B96" s="13" t="s">
        <v>86</v>
      </c>
      <c r="C96" s="29">
        <v>29.6</v>
      </c>
    </row>
    <row r="97" spans="1:3" ht="126" x14ac:dyDescent="0.25">
      <c r="A97" s="12" t="s">
        <v>372</v>
      </c>
      <c r="B97" s="13" t="s">
        <v>87</v>
      </c>
      <c r="C97" s="29">
        <v>72</v>
      </c>
    </row>
    <row r="98" spans="1:3" ht="78.75" x14ac:dyDescent="0.25">
      <c r="A98" s="12" t="s">
        <v>373</v>
      </c>
      <c r="B98" s="13" t="s">
        <v>88</v>
      </c>
      <c r="C98" s="29">
        <v>52562.702409999998</v>
      </c>
    </row>
    <row r="99" spans="1:3" ht="94.5" x14ac:dyDescent="0.25">
      <c r="A99" s="12" t="s">
        <v>374</v>
      </c>
      <c r="B99" s="13" t="s">
        <v>89</v>
      </c>
      <c r="C99" s="29">
        <v>16451.049500000001</v>
      </c>
    </row>
    <row r="100" spans="1:3" ht="204.75" x14ac:dyDescent="0.25">
      <c r="A100" s="12" t="s">
        <v>375</v>
      </c>
      <c r="B100" s="13" t="s">
        <v>90</v>
      </c>
      <c r="C100" s="29">
        <v>36111.652909999997</v>
      </c>
    </row>
    <row r="101" spans="1:3" ht="157.5" x14ac:dyDescent="0.25">
      <c r="A101" s="12" t="s">
        <v>376</v>
      </c>
      <c r="B101" s="13" t="s">
        <v>91</v>
      </c>
      <c r="C101" s="29">
        <v>54.9</v>
      </c>
    </row>
    <row r="102" spans="1:3" ht="47.25" x14ac:dyDescent="0.25">
      <c r="A102" s="12" t="s">
        <v>377</v>
      </c>
      <c r="B102" s="13" t="s">
        <v>92</v>
      </c>
      <c r="C102" s="29">
        <v>1428.75</v>
      </c>
    </row>
    <row r="103" spans="1:3" ht="47.25" x14ac:dyDescent="0.25">
      <c r="A103" s="12" t="s">
        <v>378</v>
      </c>
      <c r="B103" s="13" t="s">
        <v>93</v>
      </c>
      <c r="C103" s="29">
        <v>801.02840000000003</v>
      </c>
    </row>
    <row r="104" spans="1:3" ht="31.5" x14ac:dyDescent="0.25">
      <c r="A104" s="12" t="s">
        <v>379</v>
      </c>
      <c r="B104" s="13" t="s">
        <v>94</v>
      </c>
      <c r="C104" s="29">
        <v>102.32</v>
      </c>
    </row>
    <row r="105" spans="1:3" ht="47.25" x14ac:dyDescent="0.25">
      <c r="A105" s="12" t="s">
        <v>380</v>
      </c>
      <c r="B105" s="13" t="s">
        <v>95</v>
      </c>
      <c r="C105" s="29">
        <v>135</v>
      </c>
    </row>
    <row r="106" spans="1:3" ht="94.5" x14ac:dyDescent="0.25">
      <c r="A106" s="12" t="s">
        <v>381</v>
      </c>
      <c r="B106" s="13" t="s">
        <v>96</v>
      </c>
      <c r="C106" s="29">
        <v>248.9</v>
      </c>
    </row>
    <row r="107" spans="1:3" ht="94.5" x14ac:dyDescent="0.25">
      <c r="A107" s="12" t="s">
        <v>382</v>
      </c>
      <c r="B107" s="13" t="s">
        <v>97</v>
      </c>
      <c r="C107" s="29">
        <v>1882.5</v>
      </c>
    </row>
    <row r="108" spans="1:3" ht="63" x14ac:dyDescent="0.25">
      <c r="A108" s="12" t="s">
        <v>383</v>
      </c>
      <c r="B108" s="13" t="s">
        <v>98</v>
      </c>
      <c r="C108" s="29">
        <v>30</v>
      </c>
    </row>
    <row r="109" spans="1:3" ht="78.75" x14ac:dyDescent="0.25">
      <c r="A109" s="12" t="s">
        <v>384</v>
      </c>
      <c r="B109" s="13" t="s">
        <v>99</v>
      </c>
      <c r="C109" s="29">
        <v>440.45</v>
      </c>
    </row>
    <row r="110" spans="1:3" ht="47.25" x14ac:dyDescent="0.25">
      <c r="A110" s="10" t="s">
        <v>385</v>
      </c>
      <c r="B110" s="11" t="s">
        <v>100</v>
      </c>
      <c r="C110" s="28">
        <v>6.9092200000000004</v>
      </c>
    </row>
    <row r="111" spans="1:3" ht="31.5" x14ac:dyDescent="0.25">
      <c r="A111" s="10" t="s">
        <v>386</v>
      </c>
      <c r="B111" s="11" t="s">
        <v>101</v>
      </c>
      <c r="C111" s="28">
        <v>1.14344</v>
      </c>
    </row>
    <row r="112" spans="1:3" ht="47.25" x14ac:dyDescent="0.25">
      <c r="A112" s="12" t="s">
        <v>387</v>
      </c>
      <c r="B112" s="13" t="s">
        <v>102</v>
      </c>
      <c r="C112" s="29">
        <v>0.98569000000000007</v>
      </c>
    </row>
    <row r="113" spans="1:3" ht="47.25" x14ac:dyDescent="0.25">
      <c r="A113" s="12" t="s">
        <v>388</v>
      </c>
      <c r="B113" s="13" t="s">
        <v>103</v>
      </c>
      <c r="C113" s="29">
        <v>0.15775</v>
      </c>
    </row>
    <row r="114" spans="1:3" x14ac:dyDescent="0.25">
      <c r="A114" s="10" t="s">
        <v>389</v>
      </c>
      <c r="B114" s="11" t="s">
        <v>104</v>
      </c>
      <c r="C114" s="28">
        <v>0.24740000000000001</v>
      </c>
    </row>
    <row r="115" spans="1:3" x14ac:dyDescent="0.25">
      <c r="A115" s="12" t="s">
        <v>390</v>
      </c>
      <c r="B115" s="13" t="s">
        <v>105</v>
      </c>
      <c r="C115" s="29">
        <v>1.1999999999999999E-3</v>
      </c>
    </row>
    <row r="116" spans="1:3" x14ac:dyDescent="0.25">
      <c r="A116" s="12" t="s">
        <v>391</v>
      </c>
      <c r="B116" s="13" t="s">
        <v>106</v>
      </c>
      <c r="C116" s="29">
        <v>1.1999999999999999E-3</v>
      </c>
    </row>
    <row r="117" spans="1:3" x14ac:dyDescent="0.25">
      <c r="A117" s="12" t="s">
        <v>392</v>
      </c>
      <c r="B117" s="13" t="s">
        <v>107</v>
      </c>
      <c r="C117" s="29">
        <v>0.2462</v>
      </c>
    </row>
    <row r="118" spans="1:3" ht="78.75" x14ac:dyDescent="0.25">
      <c r="A118" s="12" t="s">
        <v>393</v>
      </c>
      <c r="B118" s="13" t="s">
        <v>108</v>
      </c>
      <c r="C118" s="29">
        <v>0.2462</v>
      </c>
    </row>
    <row r="119" spans="1:3" x14ac:dyDescent="0.25">
      <c r="A119" s="10" t="s">
        <v>394</v>
      </c>
      <c r="B119" s="11" t="s">
        <v>109</v>
      </c>
      <c r="C119" s="28">
        <v>5.5183799999999996</v>
      </c>
    </row>
    <row r="120" spans="1:3" x14ac:dyDescent="0.25">
      <c r="A120" s="12" t="s">
        <v>395</v>
      </c>
      <c r="B120" s="13" t="s">
        <v>110</v>
      </c>
      <c r="C120" s="29">
        <v>0.1</v>
      </c>
    </row>
    <row r="121" spans="1:3" x14ac:dyDescent="0.25">
      <c r="A121" s="12" t="s">
        <v>396</v>
      </c>
      <c r="B121" s="13" t="s">
        <v>111</v>
      </c>
      <c r="C121" s="29">
        <v>5.41838</v>
      </c>
    </row>
    <row r="122" spans="1:3" ht="47.25" x14ac:dyDescent="0.25">
      <c r="A122" s="10" t="s">
        <v>397</v>
      </c>
      <c r="B122" s="11" t="s">
        <v>112</v>
      </c>
      <c r="C122" s="28">
        <f>C123+C125+C128+C130+C138+C143+C148</f>
        <v>4270052.3164100004</v>
      </c>
    </row>
    <row r="123" spans="1:3" ht="94.5" x14ac:dyDescent="0.25">
      <c r="A123" s="10" t="s">
        <v>398</v>
      </c>
      <c r="B123" s="11" t="s">
        <v>113</v>
      </c>
      <c r="C123" s="28">
        <v>1588.2449999999999</v>
      </c>
    </row>
    <row r="124" spans="1:3" ht="63" x14ac:dyDescent="0.25">
      <c r="A124" s="12" t="s">
        <v>399</v>
      </c>
      <c r="B124" s="13" t="s">
        <v>114</v>
      </c>
      <c r="C124" s="29">
        <v>1588.2449999999999</v>
      </c>
    </row>
    <row r="125" spans="1:3" x14ac:dyDescent="0.25">
      <c r="A125" s="10" t="s">
        <v>400</v>
      </c>
      <c r="B125" s="11" t="s">
        <v>115</v>
      </c>
      <c r="C125" s="28">
        <v>3912596.2566300002</v>
      </c>
    </row>
    <row r="126" spans="1:3" ht="47.25" x14ac:dyDescent="0.25">
      <c r="A126" s="12" t="s">
        <v>401</v>
      </c>
      <c r="B126" s="13" t="s">
        <v>116</v>
      </c>
      <c r="C126" s="29">
        <v>3912596.2566300002</v>
      </c>
    </row>
    <row r="127" spans="1:3" ht="47.25" x14ac:dyDescent="0.25">
      <c r="A127" s="12" t="s">
        <v>402</v>
      </c>
      <c r="B127" s="13" t="s">
        <v>117</v>
      </c>
      <c r="C127" s="29">
        <v>3912596.2566300002</v>
      </c>
    </row>
    <row r="128" spans="1:3" ht="31.5" x14ac:dyDescent="0.25">
      <c r="A128" s="10" t="s">
        <v>403</v>
      </c>
      <c r="B128" s="11" t="s">
        <v>118</v>
      </c>
      <c r="C128" s="28">
        <v>94488.96802</v>
      </c>
    </row>
    <row r="129" spans="1:3" ht="47.25" x14ac:dyDescent="0.25">
      <c r="A129" s="12" t="s">
        <v>404</v>
      </c>
      <c r="B129" s="13" t="s">
        <v>119</v>
      </c>
      <c r="C129" s="29">
        <v>94488.96802</v>
      </c>
    </row>
    <row r="130" spans="1:3" ht="94.5" x14ac:dyDescent="0.25">
      <c r="A130" s="10" t="s">
        <v>405</v>
      </c>
      <c r="B130" s="11" t="s">
        <v>120</v>
      </c>
      <c r="C130" s="28">
        <f>C131+C133+C135+C137</f>
        <v>243237.73811000003</v>
      </c>
    </row>
    <row r="131" spans="1:3" ht="78.75" x14ac:dyDescent="0.25">
      <c r="A131" s="12" t="s">
        <v>406</v>
      </c>
      <c r="B131" s="13" t="s">
        <v>121</v>
      </c>
      <c r="C131" s="29">
        <v>218900.14368000001</v>
      </c>
    </row>
    <row r="132" spans="1:3" ht="94.5" x14ac:dyDescent="0.25">
      <c r="A132" s="12" t="s">
        <v>407</v>
      </c>
      <c r="B132" s="13" t="s">
        <v>122</v>
      </c>
      <c r="C132" s="29">
        <v>218900.14368000001</v>
      </c>
    </row>
    <row r="133" spans="1:3" ht="94.5" x14ac:dyDescent="0.25">
      <c r="A133" s="12" t="s">
        <v>408</v>
      </c>
      <c r="B133" s="13" t="s">
        <v>123</v>
      </c>
      <c r="C133" s="29">
        <v>15941.733620000001</v>
      </c>
    </row>
    <row r="134" spans="1:3" ht="78.75" x14ac:dyDescent="0.25">
      <c r="A134" s="12" t="s">
        <v>409</v>
      </c>
      <c r="B134" s="13" t="s">
        <v>124</v>
      </c>
      <c r="C134" s="29">
        <v>15941.733620000001</v>
      </c>
    </row>
    <row r="135" spans="1:3" ht="47.25" x14ac:dyDescent="0.25">
      <c r="A135" s="12" t="s">
        <v>410</v>
      </c>
      <c r="B135" s="13" t="s">
        <v>125</v>
      </c>
      <c r="C135" s="29">
        <v>7703.03125</v>
      </c>
    </row>
    <row r="136" spans="1:3" ht="47.25" x14ac:dyDescent="0.25">
      <c r="A136" s="12" t="s">
        <v>411</v>
      </c>
      <c r="B136" s="13" t="s">
        <v>126</v>
      </c>
      <c r="C136" s="29">
        <v>7703.03125</v>
      </c>
    </row>
    <row r="137" spans="1:3" ht="141.75" x14ac:dyDescent="0.25">
      <c r="A137" s="12" t="s">
        <v>412</v>
      </c>
      <c r="B137" s="13" t="s">
        <v>127</v>
      </c>
      <c r="C137" s="29">
        <v>692.82956000000001</v>
      </c>
    </row>
    <row r="138" spans="1:3" ht="47.25" x14ac:dyDescent="0.25">
      <c r="A138" s="10" t="s">
        <v>413</v>
      </c>
      <c r="B138" s="11" t="s">
        <v>128</v>
      </c>
      <c r="C138" s="28">
        <f>C139+C141</f>
        <v>15668.90855</v>
      </c>
    </row>
    <row r="139" spans="1:3" ht="47.25" x14ac:dyDescent="0.25">
      <c r="A139" s="12" t="s">
        <v>414</v>
      </c>
      <c r="B139" s="13" t="s">
        <v>129</v>
      </c>
      <c r="C139" s="29">
        <v>15650.6836</v>
      </c>
    </row>
    <row r="140" spans="1:3" ht="110.25" x14ac:dyDescent="0.25">
      <c r="A140" s="12" t="s">
        <v>415</v>
      </c>
      <c r="B140" s="13" t="s">
        <v>130</v>
      </c>
      <c r="C140" s="29">
        <v>15650.6836</v>
      </c>
    </row>
    <row r="141" spans="1:3" ht="94.5" x14ac:dyDescent="0.25">
      <c r="A141" s="12" t="s">
        <v>416</v>
      </c>
      <c r="B141" s="13" t="s">
        <v>131</v>
      </c>
      <c r="C141" s="29">
        <v>18.22495</v>
      </c>
    </row>
    <row r="142" spans="1:3" ht="157.5" x14ac:dyDescent="0.25">
      <c r="A142" s="12" t="s">
        <v>417</v>
      </c>
      <c r="B142" s="13" t="s">
        <v>132</v>
      </c>
      <c r="C142" s="29">
        <v>18.22495</v>
      </c>
    </row>
    <row r="143" spans="1:3" ht="78.75" x14ac:dyDescent="0.25">
      <c r="A143" s="10" t="s">
        <v>418</v>
      </c>
      <c r="B143" s="11" t="s">
        <v>133</v>
      </c>
      <c r="C143" s="28">
        <v>41.521369999999997</v>
      </c>
    </row>
    <row r="144" spans="1:3" ht="63" x14ac:dyDescent="0.25">
      <c r="A144" s="12" t="s">
        <v>419</v>
      </c>
      <c r="B144" s="13" t="s">
        <v>134</v>
      </c>
      <c r="C144" s="29">
        <v>39.647260000000003</v>
      </c>
    </row>
    <row r="145" spans="1:3" ht="157.5" x14ac:dyDescent="0.25">
      <c r="A145" s="12" t="s">
        <v>420</v>
      </c>
      <c r="B145" s="13" t="s">
        <v>135</v>
      </c>
      <c r="C145" s="29">
        <v>39.647260000000003</v>
      </c>
    </row>
    <row r="146" spans="1:3" ht="110.25" x14ac:dyDescent="0.25">
      <c r="A146" s="12" t="s">
        <v>421</v>
      </c>
      <c r="B146" s="13" t="s">
        <v>136</v>
      </c>
      <c r="C146" s="29">
        <v>1.8741099999999999</v>
      </c>
    </row>
    <row r="147" spans="1:3" ht="204.75" x14ac:dyDescent="0.25">
      <c r="A147" s="12" t="s">
        <v>422</v>
      </c>
      <c r="B147" s="13" t="s">
        <v>137</v>
      </c>
      <c r="C147" s="29">
        <v>1.8741099999999999</v>
      </c>
    </row>
    <row r="148" spans="1:3" ht="94.5" x14ac:dyDescent="0.25">
      <c r="A148" s="10" t="s">
        <v>423</v>
      </c>
      <c r="B148" s="11" t="s">
        <v>138</v>
      </c>
      <c r="C148" s="28">
        <v>2430.6787300000001</v>
      </c>
    </row>
    <row r="149" spans="1:3" ht="94.5" x14ac:dyDescent="0.25">
      <c r="A149" s="12" t="s">
        <v>424</v>
      </c>
      <c r="B149" s="13" t="s">
        <v>139</v>
      </c>
      <c r="C149" s="29">
        <v>1.0000000000000001E-5</v>
      </c>
    </row>
    <row r="150" spans="1:3" ht="110.25" x14ac:dyDescent="0.25">
      <c r="A150" s="12" t="s">
        <v>425</v>
      </c>
      <c r="B150" s="13" t="s">
        <v>140</v>
      </c>
      <c r="C150" s="29">
        <v>1.0000000000000001E-5</v>
      </c>
    </row>
    <row r="151" spans="1:3" ht="63" x14ac:dyDescent="0.25">
      <c r="A151" s="12" t="s">
        <v>426</v>
      </c>
      <c r="B151" s="13" t="s">
        <v>141</v>
      </c>
      <c r="C151" s="29">
        <v>2344.8110999999999</v>
      </c>
    </row>
    <row r="152" spans="1:3" ht="63" x14ac:dyDescent="0.25">
      <c r="A152" s="12" t="s">
        <v>427</v>
      </c>
      <c r="B152" s="13" t="s">
        <v>142</v>
      </c>
      <c r="C152" s="29">
        <v>2344.8110999999999</v>
      </c>
    </row>
    <row r="153" spans="1:3" ht="110.25" x14ac:dyDescent="0.25">
      <c r="A153" s="12" t="s">
        <v>428</v>
      </c>
      <c r="B153" s="13" t="s">
        <v>143</v>
      </c>
      <c r="C153" s="29">
        <v>85.867620000000002</v>
      </c>
    </row>
    <row r="154" spans="1:3" ht="110.25" x14ac:dyDescent="0.25">
      <c r="A154" s="12" t="s">
        <v>429</v>
      </c>
      <c r="B154" s="13" t="s">
        <v>144</v>
      </c>
      <c r="C154" s="29">
        <v>85.867620000000002</v>
      </c>
    </row>
    <row r="155" spans="1:3" ht="31.5" x14ac:dyDescent="0.25">
      <c r="A155" s="10" t="s">
        <v>430</v>
      </c>
      <c r="B155" s="11" t="s">
        <v>145</v>
      </c>
      <c r="C155" s="28">
        <f>C156+C164</f>
        <v>151199.7353</v>
      </c>
    </row>
    <row r="156" spans="1:3" x14ac:dyDescent="0.25">
      <c r="A156" s="10" t="s">
        <v>431</v>
      </c>
      <c r="B156" s="11" t="s">
        <v>146</v>
      </c>
      <c r="C156" s="28">
        <f>C157+C159+C160+C162</f>
        <v>12577.552360000001</v>
      </c>
    </row>
    <row r="157" spans="1:3" ht="63" x14ac:dyDescent="0.25">
      <c r="A157" s="12" t="s">
        <v>432</v>
      </c>
      <c r="B157" s="13" t="s">
        <v>147</v>
      </c>
      <c r="C157" s="29">
        <v>9053.4301400000004</v>
      </c>
    </row>
    <row r="158" spans="1:3" ht="63" x14ac:dyDescent="0.25">
      <c r="A158" s="12" t="s">
        <v>433</v>
      </c>
      <c r="B158" s="13" t="s">
        <v>148</v>
      </c>
      <c r="C158" s="29">
        <v>9053.4301400000004</v>
      </c>
    </row>
    <row r="159" spans="1:3" ht="47.25" x14ac:dyDescent="0.25">
      <c r="A159" s="12" t="s">
        <v>434</v>
      </c>
      <c r="B159" s="13" t="s">
        <v>149</v>
      </c>
      <c r="C159" s="29">
        <v>2725.7532200000001</v>
      </c>
    </row>
    <row r="160" spans="1:3" ht="63" x14ac:dyDescent="0.25">
      <c r="A160" s="12" t="s">
        <v>435</v>
      </c>
      <c r="B160" s="13" t="s">
        <v>150</v>
      </c>
      <c r="C160" s="29">
        <v>625</v>
      </c>
    </row>
    <row r="161" spans="1:3" ht="141.75" x14ac:dyDescent="0.25">
      <c r="A161" s="12" t="s">
        <v>436</v>
      </c>
      <c r="B161" s="13" t="s">
        <v>151</v>
      </c>
      <c r="C161" s="29">
        <v>625</v>
      </c>
    </row>
    <row r="162" spans="1:3" ht="31.5" x14ac:dyDescent="0.25">
      <c r="A162" s="12" t="s">
        <v>437</v>
      </c>
      <c r="B162" s="13" t="s">
        <v>152</v>
      </c>
      <c r="C162" s="29">
        <v>173.369</v>
      </c>
    </row>
    <row r="163" spans="1:3" ht="31.5" x14ac:dyDescent="0.25">
      <c r="A163" s="12" t="s">
        <v>438</v>
      </c>
      <c r="B163" s="13" t="s">
        <v>153</v>
      </c>
      <c r="C163" s="29">
        <v>173.369</v>
      </c>
    </row>
    <row r="164" spans="1:3" x14ac:dyDescent="0.25">
      <c r="A164" s="10" t="s">
        <v>439</v>
      </c>
      <c r="B164" s="11" t="s">
        <v>154</v>
      </c>
      <c r="C164" s="28">
        <f>C165</f>
        <v>138622.18294</v>
      </c>
    </row>
    <row r="165" spans="1:3" ht="31.5" x14ac:dyDescent="0.25">
      <c r="A165" s="12" t="s">
        <v>440</v>
      </c>
      <c r="B165" s="13" t="s">
        <v>155</v>
      </c>
      <c r="C165" s="29">
        <f>C166+C167+C168</f>
        <v>138622.18294</v>
      </c>
    </row>
    <row r="166" spans="1:3" ht="47.25" x14ac:dyDescent="0.25">
      <c r="A166" s="12" t="s">
        <v>441</v>
      </c>
      <c r="B166" s="13" t="s">
        <v>156</v>
      </c>
      <c r="C166" s="29">
        <v>45857.532490000005</v>
      </c>
    </row>
    <row r="167" spans="1:3" ht="110.25" x14ac:dyDescent="0.25">
      <c r="A167" s="12" t="s">
        <v>442</v>
      </c>
      <c r="B167" s="13" t="s">
        <v>157</v>
      </c>
      <c r="C167" s="29">
        <v>68979.02936</v>
      </c>
    </row>
    <row r="168" spans="1:3" ht="47.25" x14ac:dyDescent="0.25">
      <c r="A168" s="12" t="s">
        <v>443</v>
      </c>
      <c r="B168" s="13" t="s">
        <v>158</v>
      </c>
      <c r="C168" s="29">
        <v>23785.621090000001</v>
      </c>
    </row>
    <row r="169" spans="1:3" ht="31.5" x14ac:dyDescent="0.25">
      <c r="A169" s="10" t="s">
        <v>444</v>
      </c>
      <c r="B169" s="11" t="s">
        <v>159</v>
      </c>
      <c r="C169" s="28">
        <f>C170+C181</f>
        <v>729261.34892999998</v>
      </c>
    </row>
    <row r="170" spans="1:3" x14ac:dyDescent="0.25">
      <c r="A170" s="10" t="s">
        <v>445</v>
      </c>
      <c r="B170" s="11" t="s">
        <v>160</v>
      </c>
      <c r="C170" s="28">
        <f>C171+C172+C173+C174+C176+C178</f>
        <v>112228.10917</v>
      </c>
    </row>
    <row r="171" spans="1:3" ht="63" x14ac:dyDescent="0.25">
      <c r="A171" s="12" t="s">
        <v>446</v>
      </c>
      <c r="B171" s="13" t="s">
        <v>161</v>
      </c>
      <c r="C171" s="29">
        <v>62.400500000000001</v>
      </c>
    </row>
    <row r="172" spans="1:3" ht="31.5" x14ac:dyDescent="0.25">
      <c r="A172" s="12" t="s">
        <v>447</v>
      </c>
      <c r="B172" s="13" t="s">
        <v>162</v>
      </c>
      <c r="C172" s="29">
        <v>4509.1451500000003</v>
      </c>
    </row>
    <row r="173" spans="1:3" ht="31.5" x14ac:dyDescent="0.25">
      <c r="A173" s="12" t="s">
        <v>448</v>
      </c>
      <c r="B173" s="13" t="s">
        <v>163</v>
      </c>
      <c r="C173" s="29">
        <v>3.25</v>
      </c>
    </row>
    <row r="174" spans="1:3" ht="31.5" x14ac:dyDescent="0.25">
      <c r="A174" s="12" t="s">
        <v>449</v>
      </c>
      <c r="B174" s="13" t="s">
        <v>164</v>
      </c>
      <c r="C174" s="29">
        <v>149.05000000000001</v>
      </c>
    </row>
    <row r="175" spans="1:3" ht="94.5" x14ac:dyDescent="0.25">
      <c r="A175" s="12" t="s">
        <v>450</v>
      </c>
      <c r="B175" s="13" t="s">
        <v>165</v>
      </c>
      <c r="C175" s="29">
        <v>149.05000000000001</v>
      </c>
    </row>
    <row r="176" spans="1:3" ht="47.25" x14ac:dyDescent="0.25">
      <c r="A176" s="12" t="s">
        <v>451</v>
      </c>
      <c r="B176" s="13" t="s">
        <v>166</v>
      </c>
      <c r="C176" s="29">
        <v>47.512250000000002</v>
      </c>
    </row>
    <row r="177" spans="1:3" ht="78.75" x14ac:dyDescent="0.25">
      <c r="A177" s="12" t="s">
        <v>452</v>
      </c>
      <c r="B177" s="13" t="s">
        <v>167</v>
      </c>
      <c r="C177" s="29">
        <v>47.512250000000002</v>
      </c>
    </row>
    <row r="178" spans="1:3" x14ac:dyDescent="0.25">
      <c r="A178" s="12" t="s">
        <v>453</v>
      </c>
      <c r="B178" s="13" t="s">
        <v>168</v>
      </c>
      <c r="C178" s="29">
        <v>107456.75126999999</v>
      </c>
    </row>
    <row r="179" spans="1:3" ht="31.5" x14ac:dyDescent="0.25">
      <c r="A179" s="12" t="s">
        <v>454</v>
      </c>
      <c r="B179" s="13" t="s">
        <v>169</v>
      </c>
      <c r="C179" s="29">
        <v>4.4000000000000004</v>
      </c>
    </row>
    <row r="180" spans="1:3" ht="47.25" x14ac:dyDescent="0.25">
      <c r="A180" s="12" t="s">
        <v>455</v>
      </c>
      <c r="B180" s="13" t="s">
        <v>170</v>
      </c>
      <c r="C180" s="29">
        <v>107452.35127</v>
      </c>
    </row>
    <row r="181" spans="1:3" x14ac:dyDescent="0.25">
      <c r="A181" s="10" t="s">
        <v>456</v>
      </c>
      <c r="B181" s="11" t="s">
        <v>171</v>
      </c>
      <c r="C181" s="28">
        <f>C182+C184</f>
        <v>617033.23976000003</v>
      </c>
    </row>
    <row r="182" spans="1:3" ht="31.5" x14ac:dyDescent="0.25">
      <c r="A182" s="12" t="s">
        <v>457</v>
      </c>
      <c r="B182" s="13" t="s">
        <v>172</v>
      </c>
      <c r="C182" s="29">
        <v>10446.969290000001</v>
      </c>
    </row>
    <row r="183" spans="1:3" ht="47.25" x14ac:dyDescent="0.25">
      <c r="A183" s="12" t="s">
        <v>458</v>
      </c>
      <c r="B183" s="13" t="s">
        <v>173</v>
      </c>
      <c r="C183" s="29">
        <v>10446.969290000001</v>
      </c>
    </row>
    <row r="184" spans="1:3" x14ac:dyDescent="0.25">
      <c r="A184" s="12" t="s">
        <v>459</v>
      </c>
      <c r="B184" s="13" t="s">
        <v>174</v>
      </c>
      <c r="C184" s="29">
        <v>606586.27046999999</v>
      </c>
    </row>
    <row r="185" spans="1:3" ht="31.5" x14ac:dyDescent="0.25">
      <c r="A185" s="12" t="s">
        <v>460</v>
      </c>
      <c r="B185" s="13" t="s">
        <v>175</v>
      </c>
      <c r="C185" s="29">
        <v>606586.27046999999</v>
      </c>
    </row>
    <row r="186" spans="1:3" ht="31.5" x14ac:dyDescent="0.25">
      <c r="A186" s="10" t="s">
        <v>461</v>
      </c>
      <c r="B186" s="11" t="s">
        <v>176</v>
      </c>
      <c r="C186" s="28">
        <f>C187+C194</f>
        <v>404715.13931000012</v>
      </c>
    </row>
    <row r="187" spans="1:3" ht="94.5" x14ac:dyDescent="0.25">
      <c r="A187" s="10" t="s">
        <v>462</v>
      </c>
      <c r="B187" s="11" t="s">
        <v>177</v>
      </c>
      <c r="C187" s="28">
        <f>C188+C191</f>
        <v>323640.82751000009</v>
      </c>
    </row>
    <row r="188" spans="1:3" ht="126" x14ac:dyDescent="0.25">
      <c r="A188" s="12" t="s">
        <v>463</v>
      </c>
      <c r="B188" s="13" t="s">
        <v>178</v>
      </c>
      <c r="C188" s="29">
        <v>312931.08204000007</v>
      </c>
    </row>
    <row r="189" spans="1:3" ht="110.25" x14ac:dyDescent="0.25">
      <c r="A189" s="12" t="s">
        <v>464</v>
      </c>
      <c r="B189" s="13" t="s">
        <v>179</v>
      </c>
      <c r="C189" s="29">
        <v>52.507870000000004</v>
      </c>
    </row>
    <row r="190" spans="1:3" ht="126" x14ac:dyDescent="0.25">
      <c r="A190" s="12" t="s">
        <v>465</v>
      </c>
      <c r="B190" s="13" t="s">
        <v>180</v>
      </c>
      <c r="C190" s="29">
        <v>312878.57417000004</v>
      </c>
    </row>
    <row r="191" spans="1:3" ht="126" x14ac:dyDescent="0.25">
      <c r="A191" s="12" t="s">
        <v>466</v>
      </c>
      <c r="B191" s="13" t="s">
        <v>181</v>
      </c>
      <c r="C191" s="29">
        <v>10709.74547</v>
      </c>
    </row>
    <row r="192" spans="1:3" ht="110.25" x14ac:dyDescent="0.25">
      <c r="A192" s="12" t="s">
        <v>467</v>
      </c>
      <c r="B192" s="13" t="s">
        <v>182</v>
      </c>
      <c r="C192" s="29">
        <v>10664.81047</v>
      </c>
    </row>
    <row r="193" spans="1:3" ht="126" x14ac:dyDescent="0.25">
      <c r="A193" s="12" t="s">
        <v>468</v>
      </c>
      <c r="B193" s="13" t="s">
        <v>183</v>
      </c>
      <c r="C193" s="29">
        <v>44.935000000000002</v>
      </c>
    </row>
    <row r="194" spans="1:3" ht="31.5" x14ac:dyDescent="0.25">
      <c r="A194" s="10" t="s">
        <v>469</v>
      </c>
      <c r="B194" s="11" t="s">
        <v>184</v>
      </c>
      <c r="C194" s="28">
        <v>81074.311799999996</v>
      </c>
    </row>
    <row r="195" spans="1:3" ht="47.25" x14ac:dyDescent="0.25">
      <c r="A195" s="12" t="s">
        <v>470</v>
      </c>
      <c r="B195" s="13" t="s">
        <v>185</v>
      </c>
      <c r="C195" s="29">
        <v>81074.311799999996</v>
      </c>
    </row>
    <row r="196" spans="1:3" ht="63" x14ac:dyDescent="0.25">
      <c r="A196" s="12" t="s">
        <v>471</v>
      </c>
      <c r="B196" s="13" t="s">
        <v>186</v>
      </c>
      <c r="C196" s="29">
        <v>81074.311799999996</v>
      </c>
    </row>
    <row r="197" spans="1:3" x14ac:dyDescent="0.25">
      <c r="A197" s="10" t="s">
        <v>472</v>
      </c>
      <c r="B197" s="11" t="s">
        <v>187</v>
      </c>
      <c r="C197" s="28">
        <v>134.70599999999999</v>
      </c>
    </row>
    <row r="198" spans="1:3" ht="47.25" x14ac:dyDescent="0.25">
      <c r="A198" s="10" t="s">
        <v>473</v>
      </c>
      <c r="B198" s="11" t="s">
        <v>188</v>
      </c>
      <c r="C198" s="28">
        <v>134.70599999999999</v>
      </c>
    </row>
    <row r="199" spans="1:3" ht="47.25" x14ac:dyDescent="0.25">
      <c r="A199" s="12" t="s">
        <v>474</v>
      </c>
      <c r="B199" s="13" t="s">
        <v>189</v>
      </c>
      <c r="C199" s="29">
        <v>134.70599999999999</v>
      </c>
    </row>
    <row r="200" spans="1:3" x14ac:dyDescent="0.25">
      <c r="A200" s="10" t="s">
        <v>475</v>
      </c>
      <c r="B200" s="11" t="s">
        <v>190</v>
      </c>
      <c r="C200" s="28">
        <f>C201+C252+C254+C263+C265+C277+C281</f>
        <v>4356252.7111899992</v>
      </c>
    </row>
    <row r="201" spans="1:3" ht="47.25" x14ac:dyDescent="0.25">
      <c r="A201" s="10" t="s">
        <v>476</v>
      </c>
      <c r="B201" s="11" t="s">
        <v>191</v>
      </c>
      <c r="C201" s="28">
        <f>C202+C204+C207+C210+C213+C216+C219+C221+C225+C227+C230+C235+C237+C239+C241+C244+C248+C250</f>
        <v>2994020.6868400001</v>
      </c>
    </row>
    <row r="202" spans="1:3" ht="63" x14ac:dyDescent="0.25">
      <c r="A202" s="12" t="s">
        <v>477</v>
      </c>
      <c r="B202" s="13" t="s">
        <v>192</v>
      </c>
      <c r="C202" s="29">
        <v>843.75360000000001</v>
      </c>
    </row>
    <row r="203" spans="1:3" ht="94.5" x14ac:dyDescent="0.25">
      <c r="A203" s="12" t="s">
        <v>478</v>
      </c>
      <c r="B203" s="13" t="s">
        <v>193</v>
      </c>
      <c r="C203" s="29">
        <v>843.75360000000001</v>
      </c>
    </row>
    <row r="204" spans="1:3" ht="78.75" x14ac:dyDescent="0.25">
      <c r="A204" s="12" t="s">
        <v>479</v>
      </c>
      <c r="B204" s="13" t="s">
        <v>194</v>
      </c>
      <c r="C204" s="29">
        <v>3973.4721500000001</v>
      </c>
    </row>
    <row r="205" spans="1:3" ht="126" x14ac:dyDescent="0.25">
      <c r="A205" s="12" t="s">
        <v>480</v>
      </c>
      <c r="B205" s="13" t="s">
        <v>195</v>
      </c>
      <c r="C205" s="29">
        <v>1.25</v>
      </c>
    </row>
    <row r="206" spans="1:3" ht="110.25" x14ac:dyDescent="0.25">
      <c r="A206" s="12" t="s">
        <v>481</v>
      </c>
      <c r="B206" s="13" t="s">
        <v>196</v>
      </c>
      <c r="C206" s="29">
        <v>3972.2221500000001</v>
      </c>
    </row>
    <row r="207" spans="1:3" ht="63" x14ac:dyDescent="0.25">
      <c r="A207" s="12" t="s">
        <v>482</v>
      </c>
      <c r="B207" s="13" t="s">
        <v>197</v>
      </c>
      <c r="C207" s="29">
        <v>15704.817210000001</v>
      </c>
    </row>
    <row r="208" spans="1:3" ht="110.25" x14ac:dyDescent="0.25">
      <c r="A208" s="12" t="s">
        <v>483</v>
      </c>
      <c r="B208" s="13" t="s">
        <v>198</v>
      </c>
      <c r="C208" s="29">
        <v>636.49900000000002</v>
      </c>
    </row>
    <row r="209" spans="1:3" ht="94.5" x14ac:dyDescent="0.25">
      <c r="A209" s="12" t="s">
        <v>484</v>
      </c>
      <c r="B209" s="13" t="s">
        <v>199</v>
      </c>
      <c r="C209" s="29">
        <v>15068.318210000001</v>
      </c>
    </row>
    <row r="210" spans="1:3" ht="78.75" x14ac:dyDescent="0.25">
      <c r="A210" s="12" t="s">
        <v>485</v>
      </c>
      <c r="B210" s="13" t="s">
        <v>200</v>
      </c>
      <c r="C210" s="29">
        <v>4997.1320299999998</v>
      </c>
    </row>
    <row r="211" spans="1:3" ht="126" x14ac:dyDescent="0.25">
      <c r="A211" s="12" t="s">
        <v>486</v>
      </c>
      <c r="B211" s="13" t="s">
        <v>201</v>
      </c>
      <c r="C211" s="29">
        <v>3980.5489600000001</v>
      </c>
    </row>
    <row r="212" spans="1:3" ht="94.5" x14ac:dyDescent="0.25">
      <c r="A212" s="12" t="s">
        <v>487</v>
      </c>
      <c r="B212" s="13" t="s">
        <v>202</v>
      </c>
      <c r="C212" s="29">
        <v>1016.5830699999999</v>
      </c>
    </row>
    <row r="213" spans="1:3" ht="63" x14ac:dyDescent="0.25">
      <c r="A213" s="12" t="s">
        <v>488</v>
      </c>
      <c r="B213" s="13" t="s">
        <v>203</v>
      </c>
      <c r="C213" s="29">
        <v>9488.6148099999991</v>
      </c>
    </row>
    <row r="214" spans="1:3" ht="110.25" x14ac:dyDescent="0.25">
      <c r="A214" s="12" t="s">
        <v>489</v>
      </c>
      <c r="B214" s="13" t="s">
        <v>204</v>
      </c>
      <c r="C214" s="29">
        <v>9430.3842599999989</v>
      </c>
    </row>
    <row r="215" spans="1:3" ht="94.5" x14ac:dyDescent="0.25">
      <c r="A215" s="12" t="s">
        <v>490</v>
      </c>
      <c r="B215" s="13" t="s">
        <v>205</v>
      </c>
      <c r="C215" s="29">
        <v>58.230550000000001</v>
      </c>
    </row>
    <row r="216" spans="1:3" ht="63" x14ac:dyDescent="0.25">
      <c r="A216" s="12" t="s">
        <v>491</v>
      </c>
      <c r="B216" s="13" t="s">
        <v>206</v>
      </c>
      <c r="C216" s="29">
        <v>-30.454980000000006</v>
      </c>
    </row>
    <row r="217" spans="1:3" ht="110.25" x14ac:dyDescent="0.25">
      <c r="A217" s="12" t="s">
        <v>492</v>
      </c>
      <c r="B217" s="13" t="s">
        <v>207</v>
      </c>
      <c r="C217" s="29">
        <v>13.5</v>
      </c>
    </row>
    <row r="218" spans="1:3" ht="94.5" x14ac:dyDescent="0.25">
      <c r="A218" s="12" t="s">
        <v>493</v>
      </c>
      <c r="B218" s="13" t="s">
        <v>208</v>
      </c>
      <c r="C218" s="29">
        <v>-43.954980000000006</v>
      </c>
    </row>
    <row r="219" spans="1:3" ht="63" x14ac:dyDescent="0.25">
      <c r="A219" s="12" t="s">
        <v>494</v>
      </c>
      <c r="B219" s="13" t="s">
        <v>209</v>
      </c>
      <c r="C219" s="29">
        <v>-58.831449999999997</v>
      </c>
    </row>
    <row r="220" spans="1:3" ht="78.75" x14ac:dyDescent="0.25">
      <c r="A220" s="12" t="s">
        <v>495</v>
      </c>
      <c r="B220" s="13" t="s">
        <v>210</v>
      </c>
      <c r="C220" s="29">
        <v>-58.831449999999997</v>
      </c>
    </row>
    <row r="221" spans="1:3" ht="63" x14ac:dyDescent="0.25">
      <c r="A221" s="12" t="s">
        <v>496</v>
      </c>
      <c r="B221" s="13" t="s">
        <v>211</v>
      </c>
      <c r="C221" s="29">
        <v>2887970.6555300001</v>
      </c>
    </row>
    <row r="222" spans="1:3" ht="94.5" x14ac:dyDescent="0.25">
      <c r="A222" s="12" t="s">
        <v>497</v>
      </c>
      <c r="B222" s="13" t="s">
        <v>212</v>
      </c>
      <c r="C222" s="29">
        <v>2715542.5938200001</v>
      </c>
    </row>
    <row r="223" spans="1:3" ht="110.25" x14ac:dyDescent="0.25">
      <c r="A223" s="12" t="s">
        <v>498</v>
      </c>
      <c r="B223" s="13" t="s">
        <v>213</v>
      </c>
      <c r="C223" s="29">
        <v>75</v>
      </c>
    </row>
    <row r="224" spans="1:3" ht="94.5" x14ac:dyDescent="0.25">
      <c r="A224" s="12" t="s">
        <v>499</v>
      </c>
      <c r="B224" s="13" t="s">
        <v>214</v>
      </c>
      <c r="C224" s="29">
        <v>172353.06171000001</v>
      </c>
    </row>
    <row r="225" spans="1:3" ht="63" x14ac:dyDescent="0.25">
      <c r="A225" s="12" t="s">
        <v>500</v>
      </c>
      <c r="B225" s="13" t="s">
        <v>215</v>
      </c>
      <c r="C225" s="29">
        <v>646.18414000000007</v>
      </c>
    </row>
    <row r="226" spans="1:3" ht="94.5" x14ac:dyDescent="0.25">
      <c r="A226" s="12" t="s">
        <v>501</v>
      </c>
      <c r="B226" s="13" t="s">
        <v>216</v>
      </c>
      <c r="C226" s="29">
        <v>646.18414000000007</v>
      </c>
    </row>
    <row r="227" spans="1:3" ht="78.75" x14ac:dyDescent="0.25">
      <c r="A227" s="12" t="s">
        <v>502</v>
      </c>
      <c r="B227" s="13" t="s">
        <v>217</v>
      </c>
      <c r="C227" s="29">
        <v>21439.46816</v>
      </c>
    </row>
    <row r="228" spans="1:3" ht="126" x14ac:dyDescent="0.25">
      <c r="A228" s="12" t="s">
        <v>503</v>
      </c>
      <c r="B228" s="13" t="s">
        <v>218</v>
      </c>
      <c r="C228" s="29">
        <v>6254.3329899999999</v>
      </c>
    </row>
    <row r="229" spans="1:3" ht="110.25" x14ac:dyDescent="0.25">
      <c r="A229" s="12" t="s">
        <v>504</v>
      </c>
      <c r="B229" s="13" t="s">
        <v>219</v>
      </c>
      <c r="C229" s="29">
        <v>15185.13517</v>
      </c>
    </row>
    <row r="230" spans="1:3" ht="94.5" x14ac:dyDescent="0.25">
      <c r="A230" s="12" t="s">
        <v>505</v>
      </c>
      <c r="B230" s="13" t="s">
        <v>220</v>
      </c>
      <c r="C230" s="29">
        <v>-5336.6613200000011</v>
      </c>
    </row>
    <row r="231" spans="1:3" ht="173.25" x14ac:dyDescent="0.25">
      <c r="A231" s="12" t="s">
        <v>506</v>
      </c>
      <c r="B231" s="13" t="s">
        <v>221</v>
      </c>
      <c r="C231" s="29">
        <v>-5569.7684100000006</v>
      </c>
    </row>
    <row r="232" spans="1:3" ht="157.5" x14ac:dyDescent="0.25">
      <c r="A232" s="12" t="s">
        <v>507</v>
      </c>
      <c r="B232" s="13" t="s">
        <v>222</v>
      </c>
      <c r="C232" s="29">
        <v>143.10709</v>
      </c>
    </row>
    <row r="233" spans="1:3" ht="157.5" x14ac:dyDescent="0.25">
      <c r="A233" s="12" t="s">
        <v>507</v>
      </c>
      <c r="B233" s="14" t="s">
        <v>222</v>
      </c>
      <c r="C233" s="29">
        <v>2.5</v>
      </c>
    </row>
    <row r="234" spans="1:3" ht="236.25" x14ac:dyDescent="0.25">
      <c r="A234" s="12" t="s">
        <v>508</v>
      </c>
      <c r="B234" s="13" t="s">
        <v>223</v>
      </c>
      <c r="C234" s="29">
        <v>90</v>
      </c>
    </row>
    <row r="235" spans="1:3" ht="63" x14ac:dyDescent="0.25">
      <c r="A235" s="12" t="s">
        <v>509</v>
      </c>
      <c r="B235" s="13" t="s">
        <v>224</v>
      </c>
      <c r="C235" s="29">
        <v>2717.4450699999998</v>
      </c>
    </row>
    <row r="236" spans="1:3" ht="94.5" x14ac:dyDescent="0.25">
      <c r="A236" s="12" t="s">
        <v>510</v>
      </c>
      <c r="B236" s="13" t="s">
        <v>225</v>
      </c>
      <c r="C236" s="29">
        <v>2717.4450699999998</v>
      </c>
    </row>
    <row r="237" spans="1:3" ht="63" x14ac:dyDescent="0.25">
      <c r="A237" s="12" t="s">
        <v>511</v>
      </c>
      <c r="B237" s="13" t="s">
        <v>226</v>
      </c>
      <c r="C237" s="29">
        <v>-157.11610000000002</v>
      </c>
    </row>
    <row r="238" spans="1:3" ht="94.5" x14ac:dyDescent="0.25">
      <c r="A238" s="12" t="s">
        <v>512</v>
      </c>
      <c r="B238" s="13" t="s">
        <v>227</v>
      </c>
      <c r="C238" s="29">
        <v>-157.11610000000002</v>
      </c>
    </row>
    <row r="239" spans="1:3" ht="110.25" x14ac:dyDescent="0.25">
      <c r="A239" s="12" t="s">
        <v>513</v>
      </c>
      <c r="B239" s="13" t="s">
        <v>228</v>
      </c>
      <c r="C239" s="29">
        <v>-37</v>
      </c>
    </row>
    <row r="240" spans="1:3" ht="126" x14ac:dyDescent="0.25">
      <c r="A240" s="12" t="s">
        <v>514</v>
      </c>
      <c r="B240" s="13" t="s">
        <v>229</v>
      </c>
      <c r="C240" s="29">
        <v>-37</v>
      </c>
    </row>
    <row r="241" spans="1:3" ht="63" x14ac:dyDescent="0.25">
      <c r="A241" s="12" t="s">
        <v>515</v>
      </c>
      <c r="B241" s="13" t="s">
        <v>230</v>
      </c>
      <c r="C241" s="29">
        <v>29763.015210000001</v>
      </c>
    </row>
    <row r="242" spans="1:3" ht="110.25" x14ac:dyDescent="0.25">
      <c r="A242" s="12" t="s">
        <v>516</v>
      </c>
      <c r="B242" s="13" t="s">
        <v>231</v>
      </c>
      <c r="C242" s="29">
        <v>454.23023999999998</v>
      </c>
    </row>
    <row r="243" spans="1:3" ht="78.75" x14ac:dyDescent="0.25">
      <c r="A243" s="12" t="s">
        <v>517</v>
      </c>
      <c r="B243" s="13" t="s">
        <v>232</v>
      </c>
      <c r="C243" s="29">
        <v>29308.784970000001</v>
      </c>
    </row>
    <row r="244" spans="1:3" ht="78.75" x14ac:dyDescent="0.25">
      <c r="A244" s="12" t="s">
        <v>518</v>
      </c>
      <c r="B244" s="13" t="s">
        <v>233</v>
      </c>
      <c r="C244" s="29">
        <v>22253.845170000001</v>
      </c>
    </row>
    <row r="245" spans="1:3" ht="110.25" x14ac:dyDescent="0.25">
      <c r="A245" s="12" t="s">
        <v>519</v>
      </c>
      <c r="B245" s="13" t="s">
        <v>234</v>
      </c>
      <c r="C245" s="29">
        <v>-1946.2186399999998</v>
      </c>
    </row>
    <row r="246" spans="1:3" ht="94.5" x14ac:dyDescent="0.25">
      <c r="A246" s="12" t="s">
        <v>520</v>
      </c>
      <c r="B246" s="13" t="s">
        <v>235</v>
      </c>
      <c r="C246" s="29">
        <v>24400.06381</v>
      </c>
    </row>
    <row r="247" spans="1:3" ht="141.75" x14ac:dyDescent="0.25">
      <c r="A247" s="12" t="s">
        <v>521</v>
      </c>
      <c r="B247" s="13" t="s">
        <v>236</v>
      </c>
      <c r="C247" s="29">
        <v>-200</v>
      </c>
    </row>
    <row r="248" spans="1:3" ht="63" x14ac:dyDescent="0.25">
      <c r="A248" s="12" t="s">
        <v>522</v>
      </c>
      <c r="B248" s="13" t="s">
        <v>237</v>
      </c>
      <c r="C248" s="29">
        <v>-197.65239</v>
      </c>
    </row>
    <row r="249" spans="1:3" ht="78.75" x14ac:dyDescent="0.25">
      <c r="A249" s="12" t="s">
        <v>523</v>
      </c>
      <c r="B249" s="13" t="s">
        <v>238</v>
      </c>
      <c r="C249" s="29">
        <v>-197.65239</v>
      </c>
    </row>
    <row r="250" spans="1:3" ht="173.25" x14ac:dyDescent="0.25">
      <c r="A250" s="12" t="s">
        <v>524</v>
      </c>
      <c r="B250" s="13" t="s">
        <v>239</v>
      </c>
      <c r="C250" s="29">
        <v>40</v>
      </c>
    </row>
    <row r="251" spans="1:3" ht="157.5" x14ac:dyDescent="0.25">
      <c r="A251" s="12" t="s">
        <v>525</v>
      </c>
      <c r="B251" s="13" t="s">
        <v>240</v>
      </c>
      <c r="C251" s="29">
        <v>40</v>
      </c>
    </row>
    <row r="252" spans="1:3" ht="47.25" x14ac:dyDescent="0.25">
      <c r="A252" s="10" t="s">
        <v>526</v>
      </c>
      <c r="B252" s="11" t="s">
        <v>241</v>
      </c>
      <c r="C252" s="28">
        <v>117.42892000000001</v>
      </c>
    </row>
    <row r="253" spans="1:3" ht="78.75" x14ac:dyDescent="0.25">
      <c r="A253" s="12" t="s">
        <v>527</v>
      </c>
      <c r="B253" s="13" t="s">
        <v>242</v>
      </c>
      <c r="C253" s="29">
        <v>117.42892000000001</v>
      </c>
    </row>
    <row r="254" spans="1:3" ht="126" x14ac:dyDescent="0.25">
      <c r="A254" s="10" t="s">
        <v>528</v>
      </c>
      <c r="B254" s="11" t="s">
        <v>243</v>
      </c>
      <c r="C254" s="28">
        <f>C255+C257+C259+C261</f>
        <v>317232.51046000002</v>
      </c>
    </row>
    <row r="255" spans="1:3" ht="63" x14ac:dyDescent="0.25">
      <c r="A255" s="12" t="s">
        <v>529</v>
      </c>
      <c r="B255" s="13" t="s">
        <v>244</v>
      </c>
      <c r="C255" s="29">
        <v>209431.24374000001</v>
      </c>
    </row>
    <row r="256" spans="1:3" ht="94.5" x14ac:dyDescent="0.25">
      <c r="A256" s="12" t="s">
        <v>530</v>
      </c>
      <c r="B256" s="13" t="s">
        <v>245</v>
      </c>
      <c r="C256" s="29">
        <v>209431.24374000001</v>
      </c>
    </row>
    <row r="257" spans="1:3" ht="94.5" x14ac:dyDescent="0.25">
      <c r="A257" s="12" t="s">
        <v>531</v>
      </c>
      <c r="B257" s="13" t="s">
        <v>246</v>
      </c>
      <c r="C257" s="29">
        <v>4429.3058700000001</v>
      </c>
    </row>
    <row r="258" spans="1:3" ht="94.5" x14ac:dyDescent="0.25">
      <c r="A258" s="12" t="s">
        <v>532</v>
      </c>
      <c r="B258" s="13" t="s">
        <v>247</v>
      </c>
      <c r="C258" s="29">
        <v>4429.3058700000001</v>
      </c>
    </row>
    <row r="259" spans="1:3" ht="78.75" x14ac:dyDescent="0.25">
      <c r="A259" s="12" t="s">
        <v>533</v>
      </c>
      <c r="B259" s="13" t="s">
        <v>248</v>
      </c>
      <c r="C259" s="29">
        <v>41.135400000000004</v>
      </c>
    </row>
    <row r="260" spans="1:3" ht="78.75" x14ac:dyDescent="0.25">
      <c r="A260" s="12" t="s">
        <v>534</v>
      </c>
      <c r="B260" s="13" t="s">
        <v>249</v>
      </c>
      <c r="C260" s="29">
        <v>41.135400000000004</v>
      </c>
    </row>
    <row r="261" spans="1:3" ht="94.5" x14ac:dyDescent="0.25">
      <c r="A261" s="12" t="s">
        <v>535</v>
      </c>
      <c r="B261" s="13" t="s">
        <v>250</v>
      </c>
      <c r="C261" s="29">
        <v>103330.82544999999</v>
      </c>
    </row>
    <row r="262" spans="1:3" ht="78.75" x14ac:dyDescent="0.25">
      <c r="A262" s="12" t="s">
        <v>536</v>
      </c>
      <c r="B262" s="13" t="s">
        <v>251</v>
      </c>
      <c r="C262" s="29">
        <v>103330.82544999999</v>
      </c>
    </row>
    <row r="263" spans="1:3" ht="94.5" x14ac:dyDescent="0.25">
      <c r="A263" s="10" t="s">
        <v>537</v>
      </c>
      <c r="B263" s="11" t="s">
        <v>252</v>
      </c>
      <c r="C263" s="28">
        <v>-9.3999999999999997E-4</v>
      </c>
    </row>
    <row r="264" spans="1:3" ht="78.75" x14ac:dyDescent="0.25">
      <c r="A264" s="12" t="s">
        <v>538</v>
      </c>
      <c r="B264" s="13" t="s">
        <v>253</v>
      </c>
      <c r="C264" s="29">
        <v>-9.3999999999999997E-4</v>
      </c>
    </row>
    <row r="265" spans="1:3" ht="31.5" x14ac:dyDescent="0.25">
      <c r="A265" s="10" t="s">
        <v>539</v>
      </c>
      <c r="B265" s="11" t="s">
        <v>254</v>
      </c>
      <c r="C265" s="28">
        <f>C266+C269+C272+C274</f>
        <v>6403.3029300000007</v>
      </c>
    </row>
    <row r="266" spans="1:3" ht="110.25" x14ac:dyDescent="0.25">
      <c r="A266" s="12" t="s">
        <v>540</v>
      </c>
      <c r="B266" s="13" t="s">
        <v>255</v>
      </c>
      <c r="C266" s="29">
        <v>3270.4864200000002</v>
      </c>
    </row>
    <row r="267" spans="1:3" ht="47.25" x14ac:dyDescent="0.25">
      <c r="A267" s="12" t="s">
        <v>541</v>
      </c>
      <c r="B267" s="13" t="s">
        <v>256</v>
      </c>
      <c r="C267" s="29">
        <v>761.7</v>
      </c>
    </row>
    <row r="268" spans="1:3" ht="78.75" x14ac:dyDescent="0.25">
      <c r="A268" s="12" t="s">
        <v>542</v>
      </c>
      <c r="B268" s="13" t="s">
        <v>257</v>
      </c>
      <c r="C268" s="29">
        <v>2508.7864199999999</v>
      </c>
    </row>
    <row r="269" spans="1:3" ht="31.5" x14ac:dyDescent="0.25">
      <c r="A269" s="12" t="s">
        <v>543</v>
      </c>
      <c r="B269" s="13" t="s">
        <v>258</v>
      </c>
      <c r="C269" s="29">
        <v>1917.0303099999999</v>
      </c>
    </row>
    <row r="270" spans="1:3" ht="189" x14ac:dyDescent="0.25">
      <c r="A270" s="12" t="s">
        <v>544</v>
      </c>
      <c r="B270" s="13" t="s">
        <v>259</v>
      </c>
      <c r="C270" s="29">
        <v>1300.8233700000001</v>
      </c>
    </row>
    <row r="271" spans="1:3" ht="173.25" x14ac:dyDescent="0.25">
      <c r="A271" s="12" t="s">
        <v>545</v>
      </c>
      <c r="B271" s="13" t="s">
        <v>260</v>
      </c>
      <c r="C271" s="29">
        <v>616.20693999999992</v>
      </c>
    </row>
    <row r="272" spans="1:3" ht="47.25" x14ac:dyDescent="0.25">
      <c r="A272" s="12" t="s">
        <v>546</v>
      </c>
      <c r="B272" s="13" t="s">
        <v>261</v>
      </c>
      <c r="C272" s="29">
        <v>1175.97252</v>
      </c>
    </row>
    <row r="273" spans="1:3" ht="63" x14ac:dyDescent="0.25">
      <c r="A273" s="12" t="s">
        <v>547</v>
      </c>
      <c r="B273" s="13" t="s">
        <v>262</v>
      </c>
      <c r="C273" s="29">
        <v>1175.97252</v>
      </c>
    </row>
    <row r="274" spans="1:3" ht="78.75" x14ac:dyDescent="0.25">
      <c r="A274" s="12" t="s">
        <v>548</v>
      </c>
      <c r="B274" s="13" t="s">
        <v>263</v>
      </c>
      <c r="C274" s="29">
        <v>39.813679999999998</v>
      </c>
    </row>
    <row r="275" spans="1:3" ht="78.75" x14ac:dyDescent="0.25">
      <c r="A275" s="12" t="s">
        <v>549</v>
      </c>
      <c r="B275" s="13" t="s">
        <v>264</v>
      </c>
      <c r="C275" s="29">
        <v>45.813679999999998</v>
      </c>
    </row>
    <row r="276" spans="1:3" ht="78.75" x14ac:dyDescent="0.25">
      <c r="A276" s="12" t="s">
        <v>550</v>
      </c>
      <c r="B276" s="13" t="s">
        <v>265</v>
      </c>
      <c r="C276" s="29">
        <v>-6</v>
      </c>
    </row>
    <row r="277" spans="1:3" x14ac:dyDescent="0.25">
      <c r="A277" s="10" t="s">
        <v>551</v>
      </c>
      <c r="B277" s="11" t="s">
        <v>266</v>
      </c>
      <c r="C277" s="28">
        <f>C278+C279</f>
        <v>12211.683219999999</v>
      </c>
    </row>
    <row r="278" spans="1:3" ht="78.75" x14ac:dyDescent="0.25">
      <c r="A278" s="12" t="s">
        <v>552</v>
      </c>
      <c r="B278" s="13" t="s">
        <v>267</v>
      </c>
      <c r="C278" s="29">
        <v>1327.92994</v>
      </c>
    </row>
    <row r="279" spans="1:3" ht="31.5" x14ac:dyDescent="0.25">
      <c r="A279" s="12" t="s">
        <v>553</v>
      </c>
      <c r="B279" s="13" t="s">
        <v>268</v>
      </c>
      <c r="C279" s="29">
        <v>10883.753279999999</v>
      </c>
    </row>
    <row r="280" spans="1:3" ht="63" x14ac:dyDescent="0.25">
      <c r="A280" s="12" t="s">
        <v>554</v>
      </c>
      <c r="B280" s="13" t="s">
        <v>269</v>
      </c>
      <c r="C280" s="29">
        <v>10883.753279999999</v>
      </c>
    </row>
    <row r="281" spans="1:3" ht="141.75" x14ac:dyDescent="0.25">
      <c r="A281" s="10" t="s">
        <v>555</v>
      </c>
      <c r="B281" s="11" t="s">
        <v>270</v>
      </c>
      <c r="C281" s="28">
        <v>1026267.09976</v>
      </c>
    </row>
    <row r="282" spans="1:3" x14ac:dyDescent="0.25">
      <c r="A282" s="10" t="s">
        <v>556</v>
      </c>
      <c r="B282" s="11" t="s">
        <v>271</v>
      </c>
      <c r="C282" s="28">
        <f>C283+C285+C287</f>
        <v>1037.89687</v>
      </c>
    </row>
    <row r="283" spans="1:3" x14ac:dyDescent="0.25">
      <c r="A283" s="10" t="s">
        <v>557</v>
      </c>
      <c r="B283" s="11" t="s">
        <v>272</v>
      </c>
      <c r="C283" s="28">
        <v>-5827.2450200000003</v>
      </c>
    </row>
    <row r="284" spans="1:3" ht="31.5" x14ac:dyDescent="0.25">
      <c r="A284" s="12" t="s">
        <v>558</v>
      </c>
      <c r="B284" s="13" t="s">
        <v>273</v>
      </c>
      <c r="C284" s="29">
        <v>-5827.2450200000003</v>
      </c>
    </row>
    <row r="285" spans="1:3" x14ac:dyDescent="0.25">
      <c r="A285" s="10" t="s">
        <v>559</v>
      </c>
      <c r="B285" s="11" t="s">
        <v>274</v>
      </c>
      <c r="C285" s="28">
        <v>3392.4444500000004</v>
      </c>
    </row>
    <row r="286" spans="1:3" ht="31.5" x14ac:dyDescent="0.25">
      <c r="A286" s="12" t="s">
        <v>560</v>
      </c>
      <c r="B286" s="13" t="s">
        <v>275</v>
      </c>
      <c r="C286" s="29">
        <v>3392.4444500000004</v>
      </c>
    </row>
    <row r="287" spans="1:3" ht="78.75" x14ac:dyDescent="0.25">
      <c r="A287" s="10" t="s">
        <v>561</v>
      </c>
      <c r="B287" s="11" t="s">
        <v>276</v>
      </c>
      <c r="C287" s="28">
        <v>3472.6974399999999</v>
      </c>
    </row>
    <row r="288" spans="1:3" ht="78.75" x14ac:dyDescent="0.25">
      <c r="A288" s="12" t="s">
        <v>562</v>
      </c>
      <c r="B288" s="13" t="s">
        <v>277</v>
      </c>
      <c r="C288" s="29">
        <v>3472.6974399999999</v>
      </c>
    </row>
    <row r="289" spans="1:3" x14ac:dyDescent="0.25">
      <c r="A289" s="16" t="s">
        <v>563</v>
      </c>
      <c r="B289" s="17" t="s">
        <v>564</v>
      </c>
      <c r="C289" s="30">
        <v>33195966.285009999</v>
      </c>
    </row>
    <row r="290" spans="1:3" ht="47.25" x14ac:dyDescent="0.25">
      <c r="A290" s="16" t="s">
        <v>565</v>
      </c>
      <c r="B290" s="17" t="s">
        <v>566</v>
      </c>
      <c r="C290" s="30">
        <v>30390053.574760001</v>
      </c>
    </row>
    <row r="291" spans="1:3" ht="31.5" x14ac:dyDescent="0.25">
      <c r="A291" s="16" t="s">
        <v>567</v>
      </c>
      <c r="B291" s="17" t="s">
        <v>568</v>
      </c>
      <c r="C291" s="30">
        <v>4444725.2</v>
      </c>
    </row>
    <row r="292" spans="1:3" x14ac:dyDescent="0.25">
      <c r="A292" s="18" t="s">
        <v>569</v>
      </c>
      <c r="B292" s="19" t="s">
        <v>570</v>
      </c>
      <c r="C292" s="31">
        <v>1939236</v>
      </c>
    </row>
    <row r="293" spans="1:3" ht="31.5" x14ac:dyDescent="0.25">
      <c r="A293" s="18" t="s">
        <v>571</v>
      </c>
      <c r="B293" s="19" t="s">
        <v>572</v>
      </c>
      <c r="C293" s="31">
        <v>1939236</v>
      </c>
    </row>
    <row r="294" spans="1:3" ht="31.5" x14ac:dyDescent="0.25">
      <c r="A294" s="18" t="s">
        <v>573</v>
      </c>
      <c r="B294" s="19" t="s">
        <v>574</v>
      </c>
      <c r="C294" s="31">
        <v>2313937.7999999998</v>
      </c>
    </row>
    <row r="295" spans="1:3" ht="47.25" x14ac:dyDescent="0.25">
      <c r="A295" s="18" t="s">
        <v>575</v>
      </c>
      <c r="B295" s="19" t="s">
        <v>576</v>
      </c>
      <c r="C295" s="31">
        <v>2313937.7999999998</v>
      </c>
    </row>
    <row r="296" spans="1:3" ht="63" x14ac:dyDescent="0.25">
      <c r="A296" s="18" t="s">
        <v>577</v>
      </c>
      <c r="B296" s="19" t="s">
        <v>578</v>
      </c>
      <c r="C296" s="31">
        <v>191551.4</v>
      </c>
    </row>
    <row r="297" spans="1:3" ht="31.5" x14ac:dyDescent="0.25">
      <c r="A297" s="16" t="s">
        <v>579</v>
      </c>
      <c r="B297" s="17" t="s">
        <v>580</v>
      </c>
      <c r="C297" s="30">
        <v>18552147.990120001</v>
      </c>
    </row>
    <row r="298" spans="1:3" ht="31.5" x14ac:dyDescent="0.25">
      <c r="A298" s="18" t="s">
        <v>581</v>
      </c>
      <c r="B298" s="19" t="s">
        <v>582</v>
      </c>
      <c r="C298" s="31">
        <v>43387.9254</v>
      </c>
    </row>
    <row r="299" spans="1:3" ht="47.25" x14ac:dyDescent="0.25">
      <c r="A299" s="18" t="s">
        <v>583</v>
      </c>
      <c r="B299" s="19" t="s">
        <v>584</v>
      </c>
      <c r="C299" s="31">
        <v>43387.9254</v>
      </c>
    </row>
    <row r="300" spans="1:3" ht="47.25" x14ac:dyDescent="0.25">
      <c r="A300" s="18" t="s">
        <v>585</v>
      </c>
      <c r="B300" s="19" t="s">
        <v>586</v>
      </c>
      <c r="C300" s="31">
        <v>0</v>
      </c>
    </row>
    <row r="301" spans="1:3" ht="63" x14ac:dyDescent="0.25">
      <c r="A301" s="18" t="s">
        <v>587</v>
      </c>
      <c r="B301" s="19" t="s">
        <v>588</v>
      </c>
      <c r="C301" s="31">
        <v>0</v>
      </c>
    </row>
    <row r="302" spans="1:3" ht="63" x14ac:dyDescent="0.25">
      <c r="A302" s="18" t="s">
        <v>589</v>
      </c>
      <c r="B302" s="19" t="s">
        <v>590</v>
      </c>
      <c r="C302" s="31">
        <v>3367.3</v>
      </c>
    </row>
    <row r="303" spans="1:3" ht="78.75" x14ac:dyDescent="0.25">
      <c r="A303" s="18" t="s">
        <v>591</v>
      </c>
      <c r="B303" s="19" t="s">
        <v>592</v>
      </c>
      <c r="C303" s="31">
        <v>3367.3</v>
      </c>
    </row>
    <row r="304" spans="1:3" ht="47.25" x14ac:dyDescent="0.25">
      <c r="A304" s="18" t="s">
        <v>593</v>
      </c>
      <c r="B304" s="19" t="s">
        <v>594</v>
      </c>
      <c r="C304" s="31">
        <v>1880.5</v>
      </c>
    </row>
    <row r="305" spans="1:3" ht="31.5" x14ac:dyDescent="0.25">
      <c r="A305" s="18" t="s">
        <v>595</v>
      </c>
      <c r="B305" s="19" t="s">
        <v>596</v>
      </c>
      <c r="C305" s="31">
        <v>7529.5</v>
      </c>
    </row>
    <row r="306" spans="1:3" ht="47.25" x14ac:dyDescent="0.25">
      <c r="A306" s="18" t="s">
        <v>597</v>
      </c>
      <c r="B306" s="19" t="s">
        <v>598</v>
      </c>
      <c r="C306" s="31">
        <v>7529.5</v>
      </c>
    </row>
    <row r="307" spans="1:3" ht="63" x14ac:dyDescent="0.25">
      <c r="A307" s="18" t="s">
        <v>599</v>
      </c>
      <c r="B307" s="19" t="s">
        <v>600</v>
      </c>
      <c r="C307" s="31">
        <v>347668.59970999998</v>
      </c>
    </row>
    <row r="308" spans="1:3" ht="78.75" x14ac:dyDescent="0.25">
      <c r="A308" s="18" t="s">
        <v>601</v>
      </c>
      <c r="B308" s="19" t="s">
        <v>602</v>
      </c>
      <c r="C308" s="31">
        <v>383372.35057999997</v>
      </c>
    </row>
    <row r="309" spans="1:3" ht="78.75" x14ac:dyDescent="0.25">
      <c r="A309" s="18" t="s">
        <v>603</v>
      </c>
      <c r="B309" s="19" t="s">
        <v>604</v>
      </c>
      <c r="C309" s="31">
        <v>6240</v>
      </c>
    </row>
    <row r="310" spans="1:3" ht="94.5" x14ac:dyDescent="0.25">
      <c r="A310" s="18" t="s">
        <v>605</v>
      </c>
      <c r="B310" s="19" t="s">
        <v>606</v>
      </c>
      <c r="C310" s="31">
        <v>6240</v>
      </c>
    </row>
    <row r="311" spans="1:3" ht="78.75" x14ac:dyDescent="0.25">
      <c r="A311" s="18" t="s">
        <v>607</v>
      </c>
      <c r="B311" s="19" t="s">
        <v>608</v>
      </c>
      <c r="C311" s="31">
        <v>10877.9</v>
      </c>
    </row>
    <row r="312" spans="1:3" ht="78.75" x14ac:dyDescent="0.25">
      <c r="A312" s="18" t="s">
        <v>609</v>
      </c>
      <c r="B312" s="19" t="s">
        <v>610</v>
      </c>
      <c r="C312" s="31">
        <v>10877.9</v>
      </c>
    </row>
    <row r="313" spans="1:3" ht="78.75" x14ac:dyDescent="0.25">
      <c r="A313" s="18" t="s">
        <v>611</v>
      </c>
      <c r="B313" s="19" t="s">
        <v>612</v>
      </c>
      <c r="C313" s="31">
        <v>2126.9</v>
      </c>
    </row>
    <row r="314" spans="1:3" ht="94.5" x14ac:dyDescent="0.25">
      <c r="A314" s="18" t="s">
        <v>613</v>
      </c>
      <c r="B314" s="19" t="s">
        <v>614</v>
      </c>
      <c r="C314" s="31">
        <v>2126.9</v>
      </c>
    </row>
    <row r="315" spans="1:3" ht="78.75" x14ac:dyDescent="0.25">
      <c r="A315" s="18" t="s">
        <v>615</v>
      </c>
      <c r="B315" s="19" t="s">
        <v>616</v>
      </c>
      <c r="C315" s="31">
        <v>112055</v>
      </c>
    </row>
    <row r="316" spans="1:3" ht="94.5" x14ac:dyDescent="0.25">
      <c r="A316" s="18" t="s">
        <v>617</v>
      </c>
      <c r="B316" s="20" t="s">
        <v>618</v>
      </c>
      <c r="C316" s="31">
        <v>112055</v>
      </c>
    </row>
    <row r="317" spans="1:3" ht="63" x14ac:dyDescent="0.25">
      <c r="A317" s="18" t="s">
        <v>619</v>
      </c>
      <c r="B317" s="19" t="s">
        <v>620</v>
      </c>
      <c r="C317" s="31">
        <v>91101.639479999998</v>
      </c>
    </row>
    <row r="318" spans="1:3" ht="78.75" x14ac:dyDescent="0.25">
      <c r="A318" s="18" t="s">
        <v>621</v>
      </c>
      <c r="B318" s="19" t="s">
        <v>622</v>
      </c>
      <c r="C318" s="31">
        <v>91101.639479999998</v>
      </c>
    </row>
    <row r="319" spans="1:3" ht="141.75" x14ac:dyDescent="0.25">
      <c r="A319" s="18" t="s">
        <v>623</v>
      </c>
      <c r="B319" s="19" t="s">
        <v>624</v>
      </c>
      <c r="C319" s="31">
        <v>99450.5</v>
      </c>
    </row>
    <row r="320" spans="1:3" ht="157.5" x14ac:dyDescent="0.25">
      <c r="A320" s="18" t="s">
        <v>625</v>
      </c>
      <c r="B320" s="19" t="s">
        <v>626</v>
      </c>
      <c r="C320" s="31">
        <v>99450.5</v>
      </c>
    </row>
    <row r="321" spans="1:3" ht="31.5" x14ac:dyDescent="0.25">
      <c r="A321" s="18" t="s">
        <v>627</v>
      </c>
      <c r="B321" s="19" t="s">
        <v>628</v>
      </c>
      <c r="C321" s="31">
        <v>279740.09999999998</v>
      </c>
    </row>
    <row r="322" spans="1:3" ht="47.25" x14ac:dyDescent="0.25">
      <c r="A322" s="18" t="s">
        <v>629</v>
      </c>
      <c r="B322" s="19" t="s">
        <v>630</v>
      </c>
      <c r="C322" s="31">
        <v>279740.09999999998</v>
      </c>
    </row>
    <row r="323" spans="1:3" ht="94.5" x14ac:dyDescent="0.25">
      <c r="A323" s="18" t="s">
        <v>631</v>
      </c>
      <c r="B323" s="19" t="s">
        <v>632</v>
      </c>
      <c r="C323" s="31">
        <v>46944.216090000002</v>
      </c>
    </row>
    <row r="324" spans="1:3" ht="110.25" x14ac:dyDescent="0.25">
      <c r="A324" s="18" t="s">
        <v>633</v>
      </c>
      <c r="B324" s="19" t="s">
        <v>634</v>
      </c>
      <c r="C324" s="31">
        <v>46944.216090000002</v>
      </c>
    </row>
    <row r="325" spans="1:3" ht="94.5" x14ac:dyDescent="0.25">
      <c r="A325" s="18" t="s">
        <v>635</v>
      </c>
      <c r="B325" s="19" t="s">
        <v>636</v>
      </c>
      <c r="C325" s="31">
        <v>156460.44175999999</v>
      </c>
    </row>
    <row r="326" spans="1:3" ht="110.25" x14ac:dyDescent="0.25">
      <c r="A326" s="18" t="s">
        <v>637</v>
      </c>
      <c r="B326" s="19" t="s">
        <v>638</v>
      </c>
      <c r="C326" s="31">
        <v>156460.44175999999</v>
      </c>
    </row>
    <row r="327" spans="1:3" ht="63" x14ac:dyDescent="0.25">
      <c r="A327" s="18" t="s">
        <v>639</v>
      </c>
      <c r="B327" s="19" t="s">
        <v>640</v>
      </c>
      <c r="C327" s="31">
        <v>226403.36677000002</v>
      </c>
    </row>
    <row r="328" spans="1:3" ht="78.75" x14ac:dyDescent="0.25">
      <c r="A328" s="18" t="s">
        <v>641</v>
      </c>
      <c r="B328" s="19" t="s">
        <v>642</v>
      </c>
      <c r="C328" s="31">
        <v>226403.36677000002</v>
      </c>
    </row>
    <row r="329" spans="1:3" ht="63" x14ac:dyDescent="0.25">
      <c r="A329" s="18" t="s">
        <v>643</v>
      </c>
      <c r="B329" s="19" t="s">
        <v>644</v>
      </c>
      <c r="C329" s="31">
        <v>55001.5</v>
      </c>
    </row>
    <row r="330" spans="1:3" ht="47.25" x14ac:dyDescent="0.25">
      <c r="A330" s="18" t="s">
        <v>645</v>
      </c>
      <c r="B330" s="19" t="s">
        <v>646</v>
      </c>
      <c r="C330" s="31">
        <v>254535.10003</v>
      </c>
    </row>
    <row r="331" spans="1:3" ht="47.25" x14ac:dyDescent="0.25">
      <c r="A331" s="18" t="s">
        <v>647</v>
      </c>
      <c r="B331" s="19" t="s">
        <v>648</v>
      </c>
      <c r="C331" s="31">
        <v>254535.10003</v>
      </c>
    </row>
    <row r="332" spans="1:3" ht="31.5" x14ac:dyDescent="0.25">
      <c r="A332" s="18" t="s">
        <v>649</v>
      </c>
      <c r="B332" s="19" t="s">
        <v>650</v>
      </c>
      <c r="C332" s="31">
        <v>68017.277400000006</v>
      </c>
    </row>
    <row r="333" spans="1:3" ht="31.5" x14ac:dyDescent="0.25">
      <c r="A333" s="18" t="s">
        <v>651</v>
      </c>
      <c r="B333" s="19" t="s">
        <v>652</v>
      </c>
      <c r="C333" s="31">
        <v>68017.277400000006</v>
      </c>
    </row>
    <row r="334" spans="1:3" ht="47.25" x14ac:dyDescent="0.25">
      <c r="A334" s="18" t="s">
        <v>653</v>
      </c>
      <c r="B334" s="19" t="s">
        <v>654</v>
      </c>
      <c r="C334" s="31">
        <v>77754.968769999992</v>
      </c>
    </row>
    <row r="335" spans="1:3" ht="47.25" x14ac:dyDescent="0.25">
      <c r="A335" s="18" t="s">
        <v>655</v>
      </c>
      <c r="B335" s="19" t="s">
        <v>656</v>
      </c>
      <c r="C335" s="31">
        <v>77754.968769999992</v>
      </c>
    </row>
    <row r="336" spans="1:3" ht="63" x14ac:dyDescent="0.25">
      <c r="A336" s="18" t="s">
        <v>657</v>
      </c>
      <c r="B336" s="19" t="s">
        <v>658</v>
      </c>
      <c r="C336" s="31">
        <v>148020.94834</v>
      </c>
    </row>
    <row r="337" spans="1:3" ht="78.75" x14ac:dyDescent="0.25">
      <c r="A337" s="18" t="s">
        <v>659</v>
      </c>
      <c r="B337" s="19" t="s">
        <v>660</v>
      </c>
      <c r="C337" s="31">
        <v>148020.94834</v>
      </c>
    </row>
    <row r="338" spans="1:3" ht="110.25" x14ac:dyDescent="0.25">
      <c r="A338" s="18" t="s">
        <v>661</v>
      </c>
      <c r="B338" s="19" t="s">
        <v>662</v>
      </c>
      <c r="C338" s="31">
        <v>9032.6</v>
      </c>
    </row>
    <row r="339" spans="1:3" ht="110.25" x14ac:dyDescent="0.25">
      <c r="A339" s="18" t="s">
        <v>663</v>
      </c>
      <c r="B339" s="19" t="s">
        <v>664</v>
      </c>
      <c r="C339" s="31">
        <v>9032.6</v>
      </c>
    </row>
    <row r="340" spans="1:3" ht="47.25" x14ac:dyDescent="0.25">
      <c r="A340" s="18" t="s">
        <v>665</v>
      </c>
      <c r="B340" s="19" t="s">
        <v>666</v>
      </c>
      <c r="C340" s="31">
        <v>179378.55059</v>
      </c>
    </row>
    <row r="341" spans="1:3" ht="63" x14ac:dyDescent="0.25">
      <c r="A341" s="18" t="s">
        <v>667</v>
      </c>
      <c r="B341" s="19" t="s">
        <v>668</v>
      </c>
      <c r="C341" s="31">
        <v>179378.55059</v>
      </c>
    </row>
    <row r="342" spans="1:3" ht="31.5" x14ac:dyDescent="0.25">
      <c r="A342" s="18" t="s">
        <v>669</v>
      </c>
      <c r="B342" s="19" t="s">
        <v>670</v>
      </c>
      <c r="C342" s="31">
        <v>78090.662779999999</v>
      </c>
    </row>
    <row r="343" spans="1:3" ht="47.25" x14ac:dyDescent="0.25">
      <c r="A343" s="18" t="s">
        <v>671</v>
      </c>
      <c r="B343" s="19" t="s">
        <v>672</v>
      </c>
      <c r="C343" s="31">
        <v>78090.662779999999</v>
      </c>
    </row>
    <row r="344" spans="1:3" ht="94.5" x14ac:dyDescent="0.25">
      <c r="A344" s="18" t="s">
        <v>673</v>
      </c>
      <c r="B344" s="19" t="s">
        <v>674</v>
      </c>
      <c r="C344" s="31">
        <v>2340</v>
      </c>
    </row>
    <row r="345" spans="1:3" ht="94.5" x14ac:dyDescent="0.25">
      <c r="A345" s="18" t="s">
        <v>675</v>
      </c>
      <c r="B345" s="19" t="s">
        <v>676</v>
      </c>
      <c r="C345" s="31">
        <v>2340</v>
      </c>
    </row>
    <row r="346" spans="1:3" ht="31.5" x14ac:dyDescent="0.25">
      <c r="A346" s="18" t="s">
        <v>677</v>
      </c>
      <c r="B346" s="19" t="s">
        <v>678</v>
      </c>
      <c r="C346" s="31">
        <v>57443</v>
      </c>
    </row>
    <row r="347" spans="1:3" ht="47.25" x14ac:dyDescent="0.25">
      <c r="A347" s="18" t="s">
        <v>679</v>
      </c>
      <c r="B347" s="20" t="s">
        <v>680</v>
      </c>
      <c r="C347" s="31">
        <v>57443</v>
      </c>
    </row>
    <row r="348" spans="1:3" ht="110.25" x14ac:dyDescent="0.25">
      <c r="A348" s="18" t="s">
        <v>681</v>
      </c>
      <c r="B348" s="19" t="s">
        <v>682</v>
      </c>
      <c r="C348" s="31">
        <v>7149.6</v>
      </c>
    </row>
    <row r="349" spans="1:3" ht="126" x14ac:dyDescent="0.25">
      <c r="A349" s="18" t="s">
        <v>683</v>
      </c>
      <c r="B349" s="20" t="s">
        <v>684</v>
      </c>
      <c r="C349" s="31">
        <v>7149.6</v>
      </c>
    </row>
    <row r="350" spans="1:3" ht="78.75" x14ac:dyDescent="0.25">
      <c r="A350" s="18" t="s">
        <v>685</v>
      </c>
      <c r="B350" s="19" t="s">
        <v>686</v>
      </c>
      <c r="C350" s="31">
        <v>2652.1</v>
      </c>
    </row>
    <row r="351" spans="1:3" ht="78.75" x14ac:dyDescent="0.25">
      <c r="A351" s="18" t="s">
        <v>687</v>
      </c>
      <c r="B351" s="19" t="s">
        <v>688</v>
      </c>
      <c r="C351" s="31">
        <v>2652.1</v>
      </c>
    </row>
    <row r="352" spans="1:3" ht="63" x14ac:dyDescent="0.25">
      <c r="A352" s="18" t="s">
        <v>689</v>
      </c>
      <c r="B352" s="19" t="s">
        <v>690</v>
      </c>
      <c r="C352" s="31">
        <v>1463936.9014300001</v>
      </c>
    </row>
    <row r="353" spans="1:3" ht="78.75" x14ac:dyDescent="0.25">
      <c r="A353" s="18" t="s">
        <v>691</v>
      </c>
      <c r="B353" s="19" t="s">
        <v>692</v>
      </c>
      <c r="C353" s="31">
        <v>1463936.9014300001</v>
      </c>
    </row>
    <row r="354" spans="1:3" ht="47.25" x14ac:dyDescent="0.25">
      <c r="A354" s="18" t="s">
        <v>693</v>
      </c>
      <c r="B354" s="19" t="s">
        <v>694</v>
      </c>
      <c r="C354" s="31">
        <v>448353.5</v>
      </c>
    </row>
    <row r="355" spans="1:3" ht="63" x14ac:dyDescent="0.25">
      <c r="A355" s="18" t="s">
        <v>695</v>
      </c>
      <c r="B355" s="19" t="s">
        <v>696</v>
      </c>
      <c r="C355" s="31">
        <v>448353.5</v>
      </c>
    </row>
    <row r="356" spans="1:3" x14ac:dyDescent="0.25">
      <c r="A356" s="18" t="s">
        <v>697</v>
      </c>
      <c r="B356" s="19" t="s">
        <v>698</v>
      </c>
      <c r="C356" s="31">
        <v>7800</v>
      </c>
    </row>
    <row r="357" spans="1:3" ht="31.5" x14ac:dyDescent="0.25">
      <c r="A357" s="18" t="s">
        <v>699</v>
      </c>
      <c r="B357" s="19" t="s">
        <v>700</v>
      </c>
      <c r="C357" s="31">
        <v>7800</v>
      </c>
    </row>
    <row r="358" spans="1:3" ht="31.5" x14ac:dyDescent="0.25">
      <c r="A358" s="18" t="s">
        <v>701</v>
      </c>
      <c r="B358" s="19" t="s">
        <v>702</v>
      </c>
      <c r="C358" s="31">
        <v>30803.599999999999</v>
      </c>
    </row>
    <row r="359" spans="1:3" ht="31.5" x14ac:dyDescent="0.25">
      <c r="A359" s="18" t="s">
        <v>703</v>
      </c>
      <c r="B359" s="19" t="s">
        <v>704</v>
      </c>
      <c r="C359" s="31">
        <v>30803.599999999999</v>
      </c>
    </row>
    <row r="360" spans="1:3" ht="47.25" x14ac:dyDescent="0.25">
      <c r="A360" s="18" t="s">
        <v>705</v>
      </c>
      <c r="B360" s="19" t="s">
        <v>706</v>
      </c>
      <c r="C360" s="31">
        <v>203163.2</v>
      </c>
    </row>
    <row r="361" spans="1:3" ht="63" x14ac:dyDescent="0.25">
      <c r="A361" s="18" t="s">
        <v>707</v>
      </c>
      <c r="B361" s="19" t="s">
        <v>708</v>
      </c>
      <c r="C361" s="31">
        <v>203163.2</v>
      </c>
    </row>
    <row r="362" spans="1:3" ht="31.5" x14ac:dyDescent="0.25">
      <c r="A362" s="18" t="s">
        <v>709</v>
      </c>
      <c r="B362" s="19" t="s">
        <v>710</v>
      </c>
      <c r="C362" s="31">
        <v>1580211.77893</v>
      </c>
    </row>
    <row r="363" spans="1:3" ht="47.25" x14ac:dyDescent="0.25">
      <c r="A363" s="18" t="s">
        <v>711</v>
      </c>
      <c r="B363" s="19" t="s">
        <v>712</v>
      </c>
      <c r="C363" s="31">
        <v>1580211.77893</v>
      </c>
    </row>
    <row r="364" spans="1:3" ht="94.5" x14ac:dyDescent="0.25">
      <c r="A364" s="18" t="s">
        <v>713</v>
      </c>
      <c r="B364" s="19" t="s">
        <v>714</v>
      </c>
      <c r="C364" s="31">
        <v>64626.8</v>
      </c>
    </row>
    <row r="365" spans="1:3" ht="94.5" x14ac:dyDescent="0.25">
      <c r="A365" s="18" t="s">
        <v>715</v>
      </c>
      <c r="B365" s="19" t="s">
        <v>716</v>
      </c>
      <c r="C365" s="31">
        <v>64626.8</v>
      </c>
    </row>
    <row r="366" spans="1:3" ht="47.25" x14ac:dyDescent="0.25">
      <c r="A366" s="18" t="s">
        <v>717</v>
      </c>
      <c r="B366" s="19" t="s">
        <v>718</v>
      </c>
      <c r="C366" s="31">
        <v>5747165.9490400003</v>
      </c>
    </row>
    <row r="367" spans="1:3" ht="47.25" x14ac:dyDescent="0.25">
      <c r="A367" s="18" t="s">
        <v>719</v>
      </c>
      <c r="B367" s="19" t="s">
        <v>720</v>
      </c>
      <c r="C367" s="31">
        <v>5747165.9490400003</v>
      </c>
    </row>
    <row r="368" spans="1:3" ht="94.5" x14ac:dyDescent="0.25">
      <c r="A368" s="18" t="s">
        <v>721</v>
      </c>
      <c r="B368" s="19" t="s">
        <v>722</v>
      </c>
      <c r="C368" s="31">
        <v>48485</v>
      </c>
    </row>
    <row r="369" spans="1:3" ht="63" x14ac:dyDescent="0.25">
      <c r="A369" s="18" t="s">
        <v>723</v>
      </c>
      <c r="B369" s="19" t="s">
        <v>724</v>
      </c>
      <c r="C369" s="31">
        <v>719284.19988999993</v>
      </c>
    </row>
    <row r="370" spans="1:3" ht="78.75" x14ac:dyDescent="0.25">
      <c r="A370" s="18" t="s">
        <v>725</v>
      </c>
      <c r="B370" s="19" t="s">
        <v>726</v>
      </c>
      <c r="C370" s="31">
        <v>9599.7999999999993</v>
      </c>
    </row>
    <row r="371" spans="1:3" ht="94.5" x14ac:dyDescent="0.25">
      <c r="A371" s="18" t="s">
        <v>727</v>
      </c>
      <c r="B371" s="19" t="s">
        <v>728</v>
      </c>
      <c r="C371" s="31">
        <v>9599.7999999999993</v>
      </c>
    </row>
    <row r="372" spans="1:3" ht="78.75" x14ac:dyDescent="0.25">
      <c r="A372" s="18" t="s">
        <v>729</v>
      </c>
      <c r="B372" s="19" t="s">
        <v>730</v>
      </c>
      <c r="C372" s="31">
        <v>91450.6</v>
      </c>
    </row>
    <row r="373" spans="1:3" ht="78.75" x14ac:dyDescent="0.25">
      <c r="A373" s="18" t="s">
        <v>731</v>
      </c>
      <c r="B373" s="19" t="s">
        <v>732</v>
      </c>
      <c r="C373" s="31">
        <v>91450.6</v>
      </c>
    </row>
    <row r="374" spans="1:3" ht="63" x14ac:dyDescent="0.25">
      <c r="A374" s="18" t="s">
        <v>733</v>
      </c>
      <c r="B374" s="19" t="s">
        <v>734</v>
      </c>
      <c r="C374" s="31">
        <v>256634.2</v>
      </c>
    </row>
    <row r="375" spans="1:3" ht="78.75" x14ac:dyDescent="0.25">
      <c r="A375" s="18" t="s">
        <v>735</v>
      </c>
      <c r="B375" s="19" t="s">
        <v>736</v>
      </c>
      <c r="C375" s="31">
        <v>256634.2</v>
      </c>
    </row>
    <row r="376" spans="1:3" ht="47.25" x14ac:dyDescent="0.25">
      <c r="A376" s="18" t="s">
        <v>737</v>
      </c>
      <c r="B376" s="19" t="s">
        <v>738</v>
      </c>
      <c r="C376" s="31">
        <v>33175.694609999999</v>
      </c>
    </row>
    <row r="377" spans="1:3" ht="63" x14ac:dyDescent="0.25">
      <c r="A377" s="18" t="s">
        <v>739</v>
      </c>
      <c r="B377" s="19" t="s">
        <v>740</v>
      </c>
      <c r="C377" s="31">
        <v>33175.694609999999</v>
      </c>
    </row>
    <row r="378" spans="1:3" ht="31.5" x14ac:dyDescent="0.25">
      <c r="A378" s="18" t="s">
        <v>741</v>
      </c>
      <c r="B378" s="19" t="s">
        <v>742</v>
      </c>
      <c r="C378" s="31">
        <v>1200</v>
      </c>
    </row>
    <row r="379" spans="1:3" ht="31.5" x14ac:dyDescent="0.25">
      <c r="A379" s="18" t="s">
        <v>743</v>
      </c>
      <c r="B379" s="19" t="s">
        <v>744</v>
      </c>
      <c r="C379" s="31">
        <v>1200</v>
      </c>
    </row>
    <row r="380" spans="1:3" ht="31.5" x14ac:dyDescent="0.25">
      <c r="A380" s="18" t="s">
        <v>745</v>
      </c>
      <c r="B380" s="19" t="s">
        <v>746</v>
      </c>
      <c r="C380" s="31">
        <v>15360</v>
      </c>
    </row>
    <row r="381" spans="1:3" ht="31.5" x14ac:dyDescent="0.25">
      <c r="A381" s="18" t="s">
        <v>747</v>
      </c>
      <c r="B381" s="19" t="s">
        <v>748</v>
      </c>
      <c r="C381" s="31">
        <v>15360</v>
      </c>
    </row>
    <row r="382" spans="1:3" ht="63" x14ac:dyDescent="0.25">
      <c r="A382" s="18" t="s">
        <v>749</v>
      </c>
      <c r="B382" s="19" t="s">
        <v>750</v>
      </c>
      <c r="C382" s="31">
        <v>12423.79962</v>
      </c>
    </row>
    <row r="383" spans="1:3" ht="47.25" x14ac:dyDescent="0.25">
      <c r="A383" s="18" t="s">
        <v>751</v>
      </c>
      <c r="B383" s="19" t="s">
        <v>752</v>
      </c>
      <c r="C383" s="31">
        <v>31633.299239999997</v>
      </c>
    </row>
    <row r="384" spans="1:3" ht="63" x14ac:dyDescent="0.25">
      <c r="A384" s="18" t="s">
        <v>753</v>
      </c>
      <c r="B384" s="19" t="s">
        <v>754</v>
      </c>
      <c r="C384" s="31">
        <v>31633.299239999997</v>
      </c>
    </row>
    <row r="385" spans="1:3" ht="31.5" x14ac:dyDescent="0.25">
      <c r="A385" s="18" t="s">
        <v>755</v>
      </c>
      <c r="B385" s="19" t="s">
        <v>756</v>
      </c>
      <c r="C385" s="31">
        <v>73926.088000000003</v>
      </c>
    </row>
    <row r="386" spans="1:3" ht="47.25" x14ac:dyDescent="0.25">
      <c r="A386" s="18" t="s">
        <v>757</v>
      </c>
      <c r="B386" s="19" t="s">
        <v>758</v>
      </c>
      <c r="C386" s="31">
        <v>73926.088000000003</v>
      </c>
    </row>
    <row r="387" spans="1:3" ht="141.75" x14ac:dyDescent="0.25">
      <c r="A387" s="18" t="s">
        <v>759</v>
      </c>
      <c r="B387" s="19" t="s">
        <v>760</v>
      </c>
      <c r="C387" s="31">
        <v>23833.25561</v>
      </c>
    </row>
    <row r="388" spans="1:3" ht="141.75" x14ac:dyDescent="0.25">
      <c r="A388" s="18" t="s">
        <v>761</v>
      </c>
      <c r="B388" s="20" t="s">
        <v>762</v>
      </c>
      <c r="C388" s="31">
        <v>23833.25561</v>
      </c>
    </row>
    <row r="389" spans="1:3" ht="31.5" x14ac:dyDescent="0.25">
      <c r="A389" s="18" t="s">
        <v>763</v>
      </c>
      <c r="B389" s="19" t="s">
        <v>764</v>
      </c>
      <c r="C389" s="31">
        <v>54699.843409999994</v>
      </c>
    </row>
    <row r="390" spans="1:3" ht="47.25" x14ac:dyDescent="0.25">
      <c r="A390" s="18" t="s">
        <v>765</v>
      </c>
      <c r="B390" s="19" t="s">
        <v>766</v>
      </c>
      <c r="C390" s="31">
        <v>54699.843409999994</v>
      </c>
    </row>
    <row r="391" spans="1:3" ht="47.25" x14ac:dyDescent="0.25">
      <c r="A391" s="18" t="s">
        <v>767</v>
      </c>
      <c r="B391" s="19" t="s">
        <v>768</v>
      </c>
      <c r="C391" s="31">
        <v>854589.86130999995</v>
      </c>
    </row>
    <row r="392" spans="1:3" ht="47.25" x14ac:dyDescent="0.25">
      <c r="A392" s="18" t="s">
        <v>769</v>
      </c>
      <c r="B392" s="19" t="s">
        <v>770</v>
      </c>
      <c r="C392" s="31">
        <v>854589.86130999995</v>
      </c>
    </row>
    <row r="393" spans="1:3" ht="31.5" x14ac:dyDescent="0.25">
      <c r="A393" s="18" t="s">
        <v>771</v>
      </c>
      <c r="B393" s="19" t="s">
        <v>772</v>
      </c>
      <c r="C393" s="31">
        <v>49511.533969999997</v>
      </c>
    </row>
    <row r="394" spans="1:3" ht="31.5" x14ac:dyDescent="0.25">
      <c r="A394" s="18" t="s">
        <v>773</v>
      </c>
      <c r="B394" s="19" t="s">
        <v>774</v>
      </c>
      <c r="C394" s="31">
        <v>49511.533969999997</v>
      </c>
    </row>
    <row r="395" spans="1:3" ht="31.5" x14ac:dyDescent="0.25">
      <c r="A395" s="18" t="s">
        <v>775</v>
      </c>
      <c r="B395" s="19" t="s">
        <v>776</v>
      </c>
      <c r="C395" s="31">
        <v>16511.900000000001</v>
      </c>
    </row>
    <row r="396" spans="1:3" ht="47.25" x14ac:dyDescent="0.25">
      <c r="A396" s="18" t="s">
        <v>777</v>
      </c>
      <c r="B396" s="19" t="s">
        <v>778</v>
      </c>
      <c r="C396" s="31">
        <v>16511.900000000001</v>
      </c>
    </row>
    <row r="397" spans="1:3" ht="63" x14ac:dyDescent="0.25">
      <c r="A397" s="18" t="s">
        <v>779</v>
      </c>
      <c r="B397" s="19" t="s">
        <v>780</v>
      </c>
      <c r="C397" s="31">
        <v>1679.3556000000001</v>
      </c>
    </row>
    <row r="398" spans="1:3" x14ac:dyDescent="0.25">
      <c r="A398" s="18" t="s">
        <v>781</v>
      </c>
      <c r="B398" s="19" t="s">
        <v>782</v>
      </c>
      <c r="C398" s="31">
        <v>64965.9</v>
      </c>
    </row>
    <row r="399" spans="1:3" ht="31.5" x14ac:dyDescent="0.25">
      <c r="A399" s="18" t="s">
        <v>783</v>
      </c>
      <c r="B399" s="19" t="s">
        <v>784</v>
      </c>
      <c r="C399" s="31">
        <v>64965.9</v>
      </c>
    </row>
    <row r="400" spans="1:3" ht="47.25" x14ac:dyDescent="0.25">
      <c r="A400" s="18" t="s">
        <v>785</v>
      </c>
      <c r="B400" s="19" t="s">
        <v>786</v>
      </c>
      <c r="C400" s="31">
        <v>136105.79999999999</v>
      </c>
    </row>
    <row r="401" spans="1:3" ht="63" x14ac:dyDescent="0.25">
      <c r="A401" s="18" t="s">
        <v>787</v>
      </c>
      <c r="B401" s="19" t="s">
        <v>788</v>
      </c>
      <c r="C401" s="31">
        <v>136105.79999999999</v>
      </c>
    </row>
    <row r="402" spans="1:3" ht="47.25" x14ac:dyDescent="0.25">
      <c r="A402" s="18" t="s">
        <v>789</v>
      </c>
      <c r="B402" s="19" t="s">
        <v>790</v>
      </c>
      <c r="C402" s="31">
        <v>113315.39838</v>
      </c>
    </row>
    <row r="403" spans="1:3" ht="47.25" x14ac:dyDescent="0.25">
      <c r="A403" s="18" t="s">
        <v>791</v>
      </c>
      <c r="B403" s="19" t="s">
        <v>792</v>
      </c>
      <c r="C403" s="31">
        <v>113315.39838</v>
      </c>
    </row>
    <row r="404" spans="1:3" ht="94.5" x14ac:dyDescent="0.25">
      <c r="A404" s="18" t="s">
        <v>793</v>
      </c>
      <c r="B404" s="19" t="s">
        <v>794</v>
      </c>
      <c r="C404" s="31">
        <v>4988.6000000000004</v>
      </c>
    </row>
    <row r="405" spans="1:3" ht="110.25" x14ac:dyDescent="0.25">
      <c r="A405" s="18" t="s">
        <v>795</v>
      </c>
      <c r="B405" s="19" t="s">
        <v>796</v>
      </c>
      <c r="C405" s="31">
        <v>4988.6000000000004</v>
      </c>
    </row>
    <row r="406" spans="1:3" ht="78.75" x14ac:dyDescent="0.25">
      <c r="A406" s="18" t="s">
        <v>797</v>
      </c>
      <c r="B406" s="19" t="s">
        <v>798</v>
      </c>
      <c r="C406" s="31">
        <v>239144.07936</v>
      </c>
    </row>
    <row r="407" spans="1:3" ht="94.5" x14ac:dyDescent="0.25">
      <c r="A407" s="18" t="s">
        <v>799</v>
      </c>
      <c r="B407" s="20" t="s">
        <v>800</v>
      </c>
      <c r="C407" s="31">
        <v>239144.07936</v>
      </c>
    </row>
    <row r="408" spans="1:3" ht="47.25" x14ac:dyDescent="0.25">
      <c r="A408" s="18" t="s">
        <v>801</v>
      </c>
      <c r="B408" s="19" t="s">
        <v>802</v>
      </c>
      <c r="C408" s="31">
        <v>109698.7</v>
      </c>
    </row>
    <row r="409" spans="1:3" ht="31.5" x14ac:dyDescent="0.25">
      <c r="A409" s="18" t="s">
        <v>803</v>
      </c>
      <c r="B409" s="19" t="s">
        <v>804</v>
      </c>
      <c r="C409" s="31">
        <v>645573.44615999993</v>
      </c>
    </row>
    <row r="410" spans="1:3" ht="47.25" x14ac:dyDescent="0.25">
      <c r="A410" s="18" t="s">
        <v>805</v>
      </c>
      <c r="B410" s="19" t="s">
        <v>806</v>
      </c>
      <c r="C410" s="31">
        <v>645573.44615999993</v>
      </c>
    </row>
    <row r="411" spans="1:3" ht="47.25" x14ac:dyDescent="0.25">
      <c r="A411" s="18" t="s">
        <v>807</v>
      </c>
      <c r="B411" s="19" t="s">
        <v>808</v>
      </c>
      <c r="C411" s="31">
        <v>0</v>
      </c>
    </row>
    <row r="412" spans="1:3" ht="31.5" x14ac:dyDescent="0.25">
      <c r="A412" s="18" t="s">
        <v>809</v>
      </c>
      <c r="B412" s="19" t="s">
        <v>810</v>
      </c>
      <c r="C412" s="31">
        <v>31887.484120000001</v>
      </c>
    </row>
    <row r="413" spans="1:3" ht="31.5" x14ac:dyDescent="0.25">
      <c r="A413" s="18" t="s">
        <v>811</v>
      </c>
      <c r="B413" s="19" t="s">
        <v>812</v>
      </c>
      <c r="C413" s="31">
        <v>31887.484120000001</v>
      </c>
    </row>
    <row r="414" spans="1:3" ht="31.5" x14ac:dyDescent="0.25">
      <c r="A414" s="18" t="s">
        <v>813</v>
      </c>
      <c r="B414" s="19" t="s">
        <v>814</v>
      </c>
      <c r="C414" s="31">
        <v>25421.1</v>
      </c>
    </row>
    <row r="415" spans="1:3" ht="47.25" x14ac:dyDescent="0.25">
      <c r="A415" s="18" t="s">
        <v>815</v>
      </c>
      <c r="B415" s="20" t="s">
        <v>816</v>
      </c>
      <c r="C415" s="31">
        <v>25421.1</v>
      </c>
    </row>
    <row r="416" spans="1:3" ht="47.25" x14ac:dyDescent="0.25">
      <c r="A416" s="18" t="s">
        <v>817</v>
      </c>
      <c r="B416" s="19" t="s">
        <v>818</v>
      </c>
      <c r="C416" s="31">
        <v>16063.9</v>
      </c>
    </row>
    <row r="417" spans="1:3" ht="63" x14ac:dyDescent="0.25">
      <c r="A417" s="18" t="s">
        <v>819</v>
      </c>
      <c r="B417" s="19" t="s">
        <v>820</v>
      </c>
      <c r="C417" s="31">
        <v>16063.9</v>
      </c>
    </row>
    <row r="418" spans="1:3" ht="78.75" x14ac:dyDescent="0.25">
      <c r="A418" s="18" t="s">
        <v>821</v>
      </c>
      <c r="B418" s="19" t="s">
        <v>822</v>
      </c>
      <c r="C418" s="31">
        <v>199247.6</v>
      </c>
    </row>
    <row r="419" spans="1:3" ht="31.5" x14ac:dyDescent="0.25">
      <c r="A419" s="18" t="s">
        <v>823</v>
      </c>
      <c r="B419" s="19" t="s">
        <v>824</v>
      </c>
      <c r="C419" s="31">
        <v>8620</v>
      </c>
    </row>
    <row r="420" spans="1:3" ht="47.25" x14ac:dyDescent="0.25">
      <c r="A420" s="18" t="s">
        <v>825</v>
      </c>
      <c r="B420" s="19" t="s">
        <v>826</v>
      </c>
      <c r="C420" s="31">
        <v>8620</v>
      </c>
    </row>
    <row r="421" spans="1:3" ht="63" x14ac:dyDescent="0.25">
      <c r="A421" s="18" t="s">
        <v>827</v>
      </c>
      <c r="B421" s="19" t="s">
        <v>828</v>
      </c>
      <c r="C421" s="31">
        <v>43542.2</v>
      </c>
    </row>
    <row r="422" spans="1:3" ht="63" x14ac:dyDescent="0.25">
      <c r="A422" s="18" t="s">
        <v>829</v>
      </c>
      <c r="B422" s="19" t="s">
        <v>830</v>
      </c>
      <c r="C422" s="31">
        <v>43542.2</v>
      </c>
    </row>
    <row r="423" spans="1:3" ht="31.5" x14ac:dyDescent="0.25">
      <c r="A423" s="18" t="s">
        <v>831</v>
      </c>
      <c r="B423" s="19" t="s">
        <v>832</v>
      </c>
      <c r="C423" s="31">
        <v>81866.373919999998</v>
      </c>
    </row>
    <row r="424" spans="1:3" ht="47.25" x14ac:dyDescent="0.25">
      <c r="A424" s="18" t="s">
        <v>833</v>
      </c>
      <c r="B424" s="20" t="s">
        <v>834</v>
      </c>
      <c r="C424" s="31">
        <v>81866.373919999998</v>
      </c>
    </row>
    <row r="425" spans="1:3" ht="63" x14ac:dyDescent="0.25">
      <c r="A425" s="18" t="s">
        <v>835</v>
      </c>
      <c r="B425" s="19" t="s">
        <v>836</v>
      </c>
      <c r="C425" s="31">
        <v>21114.121999999999</v>
      </c>
    </row>
    <row r="426" spans="1:3" ht="78.75" x14ac:dyDescent="0.25">
      <c r="A426" s="18" t="s">
        <v>837</v>
      </c>
      <c r="B426" s="20" t="s">
        <v>838</v>
      </c>
      <c r="C426" s="31">
        <v>21114.121999999999</v>
      </c>
    </row>
    <row r="427" spans="1:3" ht="31.5" x14ac:dyDescent="0.25">
      <c r="A427" s="18" t="s">
        <v>839</v>
      </c>
      <c r="B427" s="19" t="s">
        <v>840</v>
      </c>
      <c r="C427" s="31">
        <v>2523.8360899999998</v>
      </c>
    </row>
    <row r="428" spans="1:3" ht="47.25" x14ac:dyDescent="0.25">
      <c r="A428" s="18" t="s">
        <v>841</v>
      </c>
      <c r="B428" s="19" t="s">
        <v>842</v>
      </c>
      <c r="C428" s="31">
        <v>2523.8360899999998</v>
      </c>
    </row>
    <row r="429" spans="1:3" ht="31.5" x14ac:dyDescent="0.25">
      <c r="A429" s="18" t="s">
        <v>843</v>
      </c>
      <c r="B429" s="19" t="s">
        <v>844</v>
      </c>
      <c r="C429" s="31">
        <v>1503460.4251700002</v>
      </c>
    </row>
    <row r="430" spans="1:3" ht="47.25" x14ac:dyDescent="0.25">
      <c r="A430" s="18" t="s">
        <v>845</v>
      </c>
      <c r="B430" s="19" t="s">
        <v>846</v>
      </c>
      <c r="C430" s="31">
        <v>1503460.4251700002</v>
      </c>
    </row>
    <row r="431" spans="1:3" ht="78.75" x14ac:dyDescent="0.25">
      <c r="A431" s="18" t="s">
        <v>847</v>
      </c>
      <c r="B431" s="19" t="s">
        <v>848</v>
      </c>
      <c r="C431" s="31">
        <v>139904.70000000001</v>
      </c>
    </row>
    <row r="432" spans="1:3" ht="78.75" x14ac:dyDescent="0.25">
      <c r="A432" s="18" t="s">
        <v>849</v>
      </c>
      <c r="B432" s="19" t="s">
        <v>850</v>
      </c>
      <c r="C432" s="31">
        <v>139904.70000000001</v>
      </c>
    </row>
    <row r="433" spans="1:3" ht="78.75" x14ac:dyDescent="0.25">
      <c r="A433" s="18" t="s">
        <v>851</v>
      </c>
      <c r="B433" s="19" t="s">
        <v>852</v>
      </c>
      <c r="C433" s="31">
        <v>22718.29637</v>
      </c>
    </row>
    <row r="434" spans="1:3" ht="78.75" x14ac:dyDescent="0.25">
      <c r="A434" s="18" t="s">
        <v>853</v>
      </c>
      <c r="B434" s="19" t="s">
        <v>854</v>
      </c>
      <c r="C434" s="31">
        <v>22718.29637</v>
      </c>
    </row>
    <row r="435" spans="1:3" ht="63" x14ac:dyDescent="0.25">
      <c r="A435" s="18" t="s">
        <v>855</v>
      </c>
      <c r="B435" s="19" t="s">
        <v>856</v>
      </c>
      <c r="C435" s="31">
        <v>230809.32021000001</v>
      </c>
    </row>
    <row r="436" spans="1:3" ht="63" x14ac:dyDescent="0.25">
      <c r="A436" s="18" t="s">
        <v>857</v>
      </c>
      <c r="B436" s="19" t="s">
        <v>858</v>
      </c>
      <c r="C436" s="31">
        <v>230809.32021000001</v>
      </c>
    </row>
    <row r="437" spans="1:3" x14ac:dyDescent="0.25">
      <c r="A437" s="18" t="s">
        <v>859</v>
      </c>
      <c r="B437" s="19" t="s">
        <v>860</v>
      </c>
      <c r="C437" s="31">
        <v>313093.99998000002</v>
      </c>
    </row>
    <row r="438" spans="1:3" ht="31.5" x14ac:dyDescent="0.25">
      <c r="A438" s="18" t="s">
        <v>861</v>
      </c>
      <c r="B438" s="19" t="s">
        <v>862</v>
      </c>
      <c r="C438" s="31">
        <v>313093.99998000002</v>
      </c>
    </row>
    <row r="439" spans="1:3" ht="31.5" x14ac:dyDescent="0.25">
      <c r="A439" s="16" t="s">
        <v>863</v>
      </c>
      <c r="B439" s="17" t="s">
        <v>864</v>
      </c>
      <c r="C439" s="30">
        <v>4291287.0933799995</v>
      </c>
    </row>
    <row r="440" spans="1:3" ht="78.75" x14ac:dyDescent="0.25">
      <c r="A440" s="18" t="s">
        <v>865</v>
      </c>
      <c r="B440" s="19" t="s">
        <v>866</v>
      </c>
      <c r="C440" s="31">
        <v>1632.7</v>
      </c>
    </row>
    <row r="441" spans="1:3" ht="94.5" x14ac:dyDescent="0.25">
      <c r="A441" s="18" t="s">
        <v>867</v>
      </c>
      <c r="B441" s="19" t="s">
        <v>868</v>
      </c>
      <c r="C441" s="31">
        <v>1632.7</v>
      </c>
    </row>
    <row r="442" spans="1:3" ht="63" x14ac:dyDescent="0.25">
      <c r="A442" s="18" t="s">
        <v>869</v>
      </c>
      <c r="B442" s="19" t="s">
        <v>870</v>
      </c>
      <c r="C442" s="31">
        <v>68.2</v>
      </c>
    </row>
    <row r="443" spans="1:3" ht="78.75" x14ac:dyDescent="0.25">
      <c r="A443" s="18" t="s">
        <v>871</v>
      </c>
      <c r="B443" s="19" t="s">
        <v>872</v>
      </c>
      <c r="C443" s="31">
        <v>68.2</v>
      </c>
    </row>
    <row r="444" spans="1:3" ht="47.25" x14ac:dyDescent="0.25">
      <c r="A444" s="18" t="s">
        <v>873</v>
      </c>
      <c r="B444" s="19" t="s">
        <v>874</v>
      </c>
      <c r="C444" s="31">
        <v>104106.44351000001</v>
      </c>
    </row>
    <row r="445" spans="1:3" ht="63" x14ac:dyDescent="0.25">
      <c r="A445" s="18" t="s">
        <v>875</v>
      </c>
      <c r="B445" s="19" t="s">
        <v>876</v>
      </c>
      <c r="C445" s="31">
        <v>104106.44351000001</v>
      </c>
    </row>
    <row r="446" spans="1:3" ht="63" x14ac:dyDescent="0.25">
      <c r="A446" s="18" t="s">
        <v>877</v>
      </c>
      <c r="B446" s="19" t="s">
        <v>878</v>
      </c>
      <c r="C446" s="31">
        <v>227.48990000000001</v>
      </c>
    </row>
    <row r="447" spans="1:3" ht="63" x14ac:dyDescent="0.25">
      <c r="A447" s="18" t="s">
        <v>879</v>
      </c>
      <c r="B447" s="19" t="s">
        <v>880</v>
      </c>
      <c r="C447" s="31">
        <v>227.48990000000001</v>
      </c>
    </row>
    <row r="448" spans="1:3" ht="63" x14ac:dyDescent="0.25">
      <c r="A448" s="18" t="s">
        <v>881</v>
      </c>
      <c r="B448" s="19" t="s">
        <v>882</v>
      </c>
      <c r="C448" s="31">
        <v>7499.415</v>
      </c>
    </row>
    <row r="449" spans="1:3" ht="63" x14ac:dyDescent="0.25">
      <c r="A449" s="18" t="s">
        <v>883</v>
      </c>
      <c r="B449" s="19" t="s">
        <v>884</v>
      </c>
      <c r="C449" s="31">
        <v>7499.415</v>
      </c>
    </row>
    <row r="450" spans="1:3" ht="47.25" x14ac:dyDescent="0.25">
      <c r="A450" s="18" t="s">
        <v>885</v>
      </c>
      <c r="B450" s="19" t="s">
        <v>886</v>
      </c>
      <c r="C450" s="31">
        <v>0</v>
      </c>
    </row>
    <row r="451" spans="1:3" ht="47.25" x14ac:dyDescent="0.25">
      <c r="A451" s="18" t="s">
        <v>887</v>
      </c>
      <c r="B451" s="19" t="s">
        <v>888</v>
      </c>
      <c r="C451" s="31">
        <v>323029.98668999999</v>
      </c>
    </row>
    <row r="452" spans="1:3" ht="63" x14ac:dyDescent="0.25">
      <c r="A452" s="18" t="s">
        <v>889</v>
      </c>
      <c r="B452" s="19" t="s">
        <v>890</v>
      </c>
      <c r="C452" s="31">
        <v>5453.152</v>
      </c>
    </row>
    <row r="453" spans="1:3" ht="63" x14ac:dyDescent="0.25">
      <c r="A453" s="18" t="s">
        <v>891</v>
      </c>
      <c r="B453" s="19" t="s">
        <v>892</v>
      </c>
      <c r="C453" s="31">
        <v>5453.152</v>
      </c>
    </row>
    <row r="454" spans="1:3" ht="78.75" x14ac:dyDescent="0.25">
      <c r="A454" s="18" t="s">
        <v>893</v>
      </c>
      <c r="B454" s="19" t="s">
        <v>894</v>
      </c>
      <c r="C454" s="31">
        <v>16619.952000000001</v>
      </c>
    </row>
    <row r="455" spans="1:3" ht="78.75" x14ac:dyDescent="0.25">
      <c r="A455" s="18" t="s">
        <v>895</v>
      </c>
      <c r="B455" s="19" t="s">
        <v>896</v>
      </c>
      <c r="C455" s="31">
        <v>16619.952000000001</v>
      </c>
    </row>
    <row r="456" spans="1:3" ht="63" x14ac:dyDescent="0.25">
      <c r="A456" s="18" t="s">
        <v>897</v>
      </c>
      <c r="B456" s="19" t="s">
        <v>898</v>
      </c>
      <c r="C456" s="31">
        <v>203083.59028999999</v>
      </c>
    </row>
    <row r="457" spans="1:3" ht="78.75" x14ac:dyDescent="0.25">
      <c r="A457" s="18" t="s">
        <v>899</v>
      </c>
      <c r="B457" s="19" t="s">
        <v>900</v>
      </c>
      <c r="C457" s="31">
        <v>203083.59028999999</v>
      </c>
    </row>
    <row r="458" spans="1:3" ht="94.5" x14ac:dyDescent="0.25">
      <c r="A458" s="18" t="s">
        <v>901</v>
      </c>
      <c r="B458" s="19" t="s">
        <v>902</v>
      </c>
      <c r="C458" s="31">
        <v>138.93256</v>
      </c>
    </row>
    <row r="459" spans="1:3" ht="110.25" x14ac:dyDescent="0.25">
      <c r="A459" s="18" t="s">
        <v>903</v>
      </c>
      <c r="B459" s="19" t="s">
        <v>904</v>
      </c>
      <c r="C459" s="31">
        <v>138.93256</v>
      </c>
    </row>
    <row r="460" spans="1:3" ht="31.5" x14ac:dyDescent="0.25">
      <c r="A460" s="18" t="s">
        <v>905</v>
      </c>
      <c r="B460" s="19" t="s">
        <v>906</v>
      </c>
      <c r="C460" s="31">
        <v>1176120.3753699998</v>
      </c>
    </row>
    <row r="461" spans="1:3" ht="47.25" x14ac:dyDescent="0.25">
      <c r="A461" s="18" t="s">
        <v>907</v>
      </c>
      <c r="B461" s="19" t="s">
        <v>908</v>
      </c>
      <c r="C461" s="31">
        <v>1176120.3753699998</v>
      </c>
    </row>
    <row r="462" spans="1:3" ht="63" x14ac:dyDescent="0.25">
      <c r="A462" s="18" t="s">
        <v>909</v>
      </c>
      <c r="B462" s="19" t="s">
        <v>910</v>
      </c>
      <c r="C462" s="31">
        <v>810204.18294000009</v>
      </c>
    </row>
    <row r="463" spans="1:3" ht="31.5" x14ac:dyDescent="0.25">
      <c r="A463" s="18" t="s">
        <v>911</v>
      </c>
      <c r="B463" s="19" t="s">
        <v>912</v>
      </c>
      <c r="C463" s="31">
        <v>110013.95598</v>
      </c>
    </row>
    <row r="464" spans="1:3" ht="47.25" x14ac:dyDescent="0.25">
      <c r="A464" s="18" t="s">
        <v>913</v>
      </c>
      <c r="B464" s="19" t="s">
        <v>914</v>
      </c>
      <c r="C464" s="31">
        <v>110013.95598</v>
      </c>
    </row>
    <row r="465" spans="1:3" ht="31.5" x14ac:dyDescent="0.25">
      <c r="A465" s="18" t="s">
        <v>915</v>
      </c>
      <c r="B465" s="19" t="s">
        <v>916</v>
      </c>
      <c r="C465" s="31">
        <v>44498.1</v>
      </c>
    </row>
    <row r="466" spans="1:3" ht="31.5" x14ac:dyDescent="0.25">
      <c r="A466" s="18" t="s">
        <v>917</v>
      </c>
      <c r="B466" s="20" t="s">
        <v>918</v>
      </c>
      <c r="C466" s="31">
        <v>44498.1</v>
      </c>
    </row>
    <row r="467" spans="1:3" ht="31.5" x14ac:dyDescent="0.25">
      <c r="A467" s="18" t="s">
        <v>919</v>
      </c>
      <c r="B467" s="19" t="s">
        <v>920</v>
      </c>
      <c r="C467" s="31">
        <v>696.5</v>
      </c>
    </row>
    <row r="468" spans="1:3" ht="31.5" x14ac:dyDescent="0.25">
      <c r="A468" s="18" t="s">
        <v>921</v>
      </c>
      <c r="B468" s="20" t="s">
        <v>922</v>
      </c>
      <c r="C468" s="31">
        <v>696.5</v>
      </c>
    </row>
    <row r="469" spans="1:3" ht="78.75" x14ac:dyDescent="0.25">
      <c r="A469" s="18" t="s">
        <v>923</v>
      </c>
      <c r="B469" s="19" t="s">
        <v>924</v>
      </c>
      <c r="C469" s="31">
        <v>56046.2</v>
      </c>
    </row>
    <row r="470" spans="1:3" ht="78.75" x14ac:dyDescent="0.25">
      <c r="A470" s="18" t="s">
        <v>925</v>
      </c>
      <c r="B470" s="20" t="s">
        <v>926</v>
      </c>
      <c r="C470" s="31">
        <v>56046.2</v>
      </c>
    </row>
    <row r="471" spans="1:3" ht="110.25" x14ac:dyDescent="0.25">
      <c r="A471" s="18" t="s">
        <v>927</v>
      </c>
      <c r="B471" s="19" t="s">
        <v>928</v>
      </c>
      <c r="C471" s="31">
        <v>1148045.8999999999</v>
      </c>
    </row>
    <row r="472" spans="1:3" ht="110.25" x14ac:dyDescent="0.25">
      <c r="A472" s="18" t="s">
        <v>929</v>
      </c>
      <c r="B472" s="19" t="s">
        <v>930</v>
      </c>
      <c r="C472" s="31">
        <v>1148045.8999999999</v>
      </c>
    </row>
    <row r="473" spans="1:3" ht="31.5" x14ac:dyDescent="0.25">
      <c r="A473" s="18" t="s">
        <v>931</v>
      </c>
      <c r="B473" s="20" t="s">
        <v>932</v>
      </c>
      <c r="C473" s="31">
        <v>283802.01714000001</v>
      </c>
    </row>
    <row r="474" spans="1:3" x14ac:dyDescent="0.25">
      <c r="A474" s="16" t="s">
        <v>933</v>
      </c>
      <c r="B474" s="17" t="s">
        <v>934</v>
      </c>
      <c r="C474" s="30">
        <v>3101893.2912599999</v>
      </c>
    </row>
    <row r="475" spans="1:3" ht="157.5" x14ac:dyDescent="0.25">
      <c r="A475" s="18" t="s">
        <v>935</v>
      </c>
      <c r="B475" s="19" t="s">
        <v>936</v>
      </c>
      <c r="C475" s="31">
        <v>30584.227510000001</v>
      </c>
    </row>
    <row r="476" spans="1:3" ht="173.25" x14ac:dyDescent="0.25">
      <c r="A476" s="18" t="s">
        <v>937</v>
      </c>
      <c r="B476" s="20" t="s">
        <v>938</v>
      </c>
      <c r="C476" s="31">
        <v>30584.227510000001</v>
      </c>
    </row>
    <row r="477" spans="1:3" ht="63" x14ac:dyDescent="0.25">
      <c r="A477" s="18" t="s">
        <v>939</v>
      </c>
      <c r="B477" s="19" t="s">
        <v>940</v>
      </c>
      <c r="C477" s="31">
        <v>36587.002630000003</v>
      </c>
    </row>
    <row r="478" spans="1:3" ht="63" x14ac:dyDescent="0.25">
      <c r="A478" s="18" t="s">
        <v>941</v>
      </c>
      <c r="B478" s="19" t="s">
        <v>942</v>
      </c>
      <c r="C478" s="31">
        <v>7502.9267900000004</v>
      </c>
    </row>
    <row r="479" spans="1:3" ht="47.25" x14ac:dyDescent="0.25">
      <c r="A479" s="18" t="s">
        <v>943</v>
      </c>
      <c r="B479" s="19" t="s">
        <v>944</v>
      </c>
      <c r="C479" s="31">
        <v>281520.91213000001</v>
      </c>
    </row>
    <row r="480" spans="1:3" ht="47.25" x14ac:dyDescent="0.25">
      <c r="A480" s="18" t="s">
        <v>945</v>
      </c>
      <c r="B480" s="19" t="s">
        <v>946</v>
      </c>
      <c r="C480" s="31">
        <v>281520.91213000001</v>
      </c>
    </row>
    <row r="481" spans="1:3" ht="63" x14ac:dyDescent="0.25">
      <c r="A481" s="18" t="s">
        <v>947</v>
      </c>
      <c r="B481" s="19" t="s">
        <v>948</v>
      </c>
      <c r="C481" s="31">
        <v>8183.7</v>
      </c>
    </row>
    <row r="482" spans="1:3" ht="63" x14ac:dyDescent="0.25">
      <c r="A482" s="18" t="s">
        <v>949</v>
      </c>
      <c r="B482" s="19" t="s">
        <v>950</v>
      </c>
      <c r="C482" s="31">
        <v>13962.5</v>
      </c>
    </row>
    <row r="483" spans="1:3" ht="220.5" x14ac:dyDescent="0.25">
      <c r="A483" s="18" t="s">
        <v>951</v>
      </c>
      <c r="B483" s="19" t="s">
        <v>952</v>
      </c>
      <c r="C483" s="31">
        <v>8236.0994800000008</v>
      </c>
    </row>
    <row r="484" spans="1:3" ht="236.25" x14ac:dyDescent="0.25">
      <c r="A484" s="18" t="s">
        <v>953</v>
      </c>
      <c r="B484" s="19" t="s">
        <v>954</v>
      </c>
      <c r="C484" s="31">
        <v>8236.0994800000008</v>
      </c>
    </row>
    <row r="485" spans="1:3" ht="63" x14ac:dyDescent="0.25">
      <c r="A485" s="18" t="s">
        <v>955</v>
      </c>
      <c r="B485" s="19" t="s">
        <v>956</v>
      </c>
      <c r="C485" s="31">
        <v>1797.204</v>
      </c>
    </row>
    <row r="486" spans="1:3" ht="126" x14ac:dyDescent="0.25">
      <c r="A486" s="18" t="s">
        <v>957</v>
      </c>
      <c r="B486" s="19" t="s">
        <v>958</v>
      </c>
      <c r="C486" s="31">
        <v>2279687.4553100001</v>
      </c>
    </row>
    <row r="487" spans="1:3" ht="141.75" x14ac:dyDescent="0.25">
      <c r="A487" s="18" t="s">
        <v>959</v>
      </c>
      <c r="B487" s="19" t="s">
        <v>960</v>
      </c>
      <c r="C487" s="31">
        <v>2279687.4553100001</v>
      </c>
    </row>
    <row r="488" spans="1:3" ht="157.5" x14ac:dyDescent="0.25">
      <c r="A488" s="18" t="s">
        <v>961</v>
      </c>
      <c r="B488" s="19" t="s">
        <v>962</v>
      </c>
      <c r="C488" s="31">
        <v>196361.77505000003</v>
      </c>
    </row>
    <row r="489" spans="1:3" ht="157.5" x14ac:dyDescent="0.25">
      <c r="A489" s="18" t="s">
        <v>963</v>
      </c>
      <c r="B489" s="20" t="s">
        <v>964</v>
      </c>
      <c r="C489" s="31">
        <v>196361.77505000003</v>
      </c>
    </row>
    <row r="490" spans="1:3" ht="78.75" x14ac:dyDescent="0.25">
      <c r="A490" s="18" t="s">
        <v>965</v>
      </c>
      <c r="B490" s="19" t="s">
        <v>966</v>
      </c>
      <c r="C490" s="31">
        <v>31.1</v>
      </c>
    </row>
    <row r="491" spans="1:3" ht="94.5" x14ac:dyDescent="0.25">
      <c r="A491" s="18" t="s">
        <v>967</v>
      </c>
      <c r="B491" s="19" t="s">
        <v>968</v>
      </c>
      <c r="C491" s="31">
        <v>31.1</v>
      </c>
    </row>
    <row r="492" spans="1:3" ht="63" x14ac:dyDescent="0.25">
      <c r="A492" s="18" t="s">
        <v>969</v>
      </c>
      <c r="B492" s="19" t="s">
        <v>970</v>
      </c>
      <c r="C492" s="31">
        <v>497.9</v>
      </c>
    </row>
    <row r="493" spans="1:3" ht="78.75" x14ac:dyDescent="0.25">
      <c r="A493" s="18" t="s">
        <v>971</v>
      </c>
      <c r="B493" s="19" t="s">
        <v>972</v>
      </c>
      <c r="C493" s="31">
        <v>497.9</v>
      </c>
    </row>
    <row r="494" spans="1:3" ht="63" x14ac:dyDescent="0.25">
      <c r="A494" s="18" t="s">
        <v>973</v>
      </c>
      <c r="B494" s="19" t="s">
        <v>974</v>
      </c>
      <c r="C494" s="31">
        <v>6142.3</v>
      </c>
    </row>
    <row r="495" spans="1:3" ht="63" x14ac:dyDescent="0.25">
      <c r="A495" s="18" t="s">
        <v>975</v>
      </c>
      <c r="B495" s="19" t="s">
        <v>976</v>
      </c>
      <c r="C495" s="31">
        <v>6142.3</v>
      </c>
    </row>
    <row r="496" spans="1:3" ht="47.25" x14ac:dyDescent="0.25">
      <c r="A496" s="18" t="s">
        <v>977</v>
      </c>
      <c r="B496" s="19" t="s">
        <v>978</v>
      </c>
      <c r="C496" s="31">
        <v>36015.699999999997</v>
      </c>
    </row>
    <row r="497" spans="1:3" ht="47.25" x14ac:dyDescent="0.25">
      <c r="A497" s="18" t="s">
        <v>979</v>
      </c>
      <c r="B497" s="19" t="s">
        <v>980</v>
      </c>
      <c r="C497" s="31">
        <v>36015.699999999997</v>
      </c>
    </row>
    <row r="498" spans="1:3" ht="31.5" x14ac:dyDescent="0.25">
      <c r="A498" s="18" t="s">
        <v>981</v>
      </c>
      <c r="B498" s="19" t="s">
        <v>982</v>
      </c>
      <c r="C498" s="31">
        <v>194782.48836000002</v>
      </c>
    </row>
    <row r="499" spans="1:3" ht="31.5" x14ac:dyDescent="0.25">
      <c r="A499" s="18" t="s">
        <v>983</v>
      </c>
      <c r="B499" s="19" t="s">
        <v>984</v>
      </c>
      <c r="C499" s="31">
        <v>194782.48836000002</v>
      </c>
    </row>
    <row r="500" spans="1:3" ht="47.25" x14ac:dyDescent="0.25">
      <c r="A500" s="16" t="s">
        <v>985</v>
      </c>
      <c r="B500" s="17" t="s">
        <v>986</v>
      </c>
      <c r="C500" s="30">
        <v>162259.20136000001</v>
      </c>
    </row>
    <row r="501" spans="1:3" ht="47.25" x14ac:dyDescent="0.25">
      <c r="A501" s="16" t="s">
        <v>987</v>
      </c>
      <c r="B501" s="17" t="s">
        <v>988</v>
      </c>
      <c r="C501" s="30">
        <v>162259.20136000001</v>
      </c>
    </row>
    <row r="502" spans="1:3" ht="110.25" x14ac:dyDescent="0.25">
      <c r="A502" s="18" t="s">
        <v>989</v>
      </c>
      <c r="B502" s="19" t="s">
        <v>990</v>
      </c>
      <c r="C502" s="31">
        <v>134712.76727000001</v>
      </c>
    </row>
    <row r="503" spans="1:3" ht="63" x14ac:dyDescent="0.25">
      <c r="A503" s="18" t="s">
        <v>991</v>
      </c>
      <c r="B503" s="19" t="s">
        <v>992</v>
      </c>
      <c r="C503" s="31">
        <v>20186.717350000003</v>
      </c>
    </row>
    <row r="504" spans="1:3" ht="47.25" x14ac:dyDescent="0.25">
      <c r="A504" s="18" t="s">
        <v>993</v>
      </c>
      <c r="B504" s="19" t="s">
        <v>994</v>
      </c>
      <c r="C504" s="31">
        <v>7359.7167399999998</v>
      </c>
    </row>
    <row r="505" spans="1:3" ht="31.5" x14ac:dyDescent="0.25">
      <c r="A505" s="16" t="s">
        <v>995</v>
      </c>
      <c r="B505" s="17" t="s">
        <v>996</v>
      </c>
      <c r="C505" s="30">
        <v>52362.681579999997</v>
      </c>
    </row>
    <row r="506" spans="1:3" ht="47.25" x14ac:dyDescent="0.25">
      <c r="A506" s="16" t="s">
        <v>997</v>
      </c>
      <c r="B506" s="17" t="s">
        <v>998</v>
      </c>
      <c r="C506" s="30">
        <v>52362.681579999997</v>
      </c>
    </row>
    <row r="507" spans="1:3" ht="47.25" x14ac:dyDescent="0.25">
      <c r="A507" s="18" t="s">
        <v>999</v>
      </c>
      <c r="B507" s="19" t="s">
        <v>1000</v>
      </c>
      <c r="C507" s="31">
        <v>52362.681579999997</v>
      </c>
    </row>
    <row r="508" spans="1:3" ht="78.75" x14ac:dyDescent="0.25">
      <c r="A508" s="16" t="s">
        <v>1001</v>
      </c>
      <c r="B508" s="17" t="s">
        <v>1002</v>
      </c>
      <c r="C508" s="30">
        <v>2923448.8687100001</v>
      </c>
    </row>
    <row r="509" spans="1:3" ht="94.5" x14ac:dyDescent="0.25">
      <c r="A509" s="16" t="s">
        <v>1003</v>
      </c>
      <c r="B509" s="17" t="s">
        <v>1004</v>
      </c>
      <c r="C509" s="30">
        <v>2923448.8687100001</v>
      </c>
    </row>
    <row r="510" spans="1:3" ht="94.5" x14ac:dyDescent="0.25">
      <c r="A510" s="18" t="s">
        <v>1005</v>
      </c>
      <c r="B510" s="19" t="s">
        <v>1006</v>
      </c>
      <c r="C510" s="31">
        <v>2923448.8687100001</v>
      </c>
    </row>
    <row r="511" spans="1:3" ht="31.5" x14ac:dyDescent="0.25">
      <c r="A511" s="18" t="s">
        <v>1007</v>
      </c>
      <c r="B511" s="19" t="s">
        <v>1008</v>
      </c>
      <c r="C511" s="31">
        <v>1691302.2028300001</v>
      </c>
    </row>
    <row r="512" spans="1:3" ht="47.25" x14ac:dyDescent="0.25">
      <c r="A512" s="18" t="s">
        <v>1009</v>
      </c>
      <c r="B512" s="19" t="s">
        <v>1010</v>
      </c>
      <c r="C512" s="31">
        <v>514822.29317999998</v>
      </c>
    </row>
    <row r="513" spans="1:3" ht="47.25" x14ac:dyDescent="0.25">
      <c r="A513" s="18" t="s">
        <v>1011</v>
      </c>
      <c r="B513" s="19" t="s">
        <v>1012</v>
      </c>
      <c r="C513" s="31">
        <v>113169.72811</v>
      </c>
    </row>
    <row r="514" spans="1:3" ht="47.25" x14ac:dyDescent="0.25">
      <c r="A514" s="18" t="s">
        <v>1013</v>
      </c>
      <c r="B514" s="19" t="s">
        <v>1014</v>
      </c>
      <c r="C514" s="31">
        <v>1063310.18154</v>
      </c>
    </row>
    <row r="515" spans="1:3" ht="94.5" x14ac:dyDescent="0.25">
      <c r="A515" s="18" t="s">
        <v>1015</v>
      </c>
      <c r="B515" s="19" t="s">
        <v>1016</v>
      </c>
      <c r="C515" s="31">
        <v>671.91647999999998</v>
      </c>
    </row>
    <row r="516" spans="1:3" ht="63" x14ac:dyDescent="0.25">
      <c r="A516" s="18" t="s">
        <v>1017</v>
      </c>
      <c r="B516" s="19" t="s">
        <v>1018</v>
      </c>
      <c r="C516" s="31">
        <v>35139.791380000002</v>
      </c>
    </row>
    <row r="517" spans="1:3" ht="110.25" x14ac:dyDescent="0.25">
      <c r="A517" s="18" t="s">
        <v>1019</v>
      </c>
      <c r="B517" s="19" t="s">
        <v>1020</v>
      </c>
      <c r="C517" s="31">
        <v>1.31E-3</v>
      </c>
    </row>
    <row r="518" spans="1:3" ht="94.5" x14ac:dyDescent="0.25">
      <c r="A518" s="18" t="s">
        <v>1021</v>
      </c>
      <c r="B518" s="19" t="s">
        <v>1022</v>
      </c>
      <c r="C518" s="31">
        <v>9906.713240000001</v>
      </c>
    </row>
    <row r="519" spans="1:3" ht="94.5" x14ac:dyDescent="0.25">
      <c r="A519" s="18" t="s">
        <v>1023</v>
      </c>
      <c r="B519" s="19" t="s">
        <v>1024</v>
      </c>
      <c r="C519" s="31">
        <v>1288.6585299999999</v>
      </c>
    </row>
    <row r="520" spans="1:3" ht="63" x14ac:dyDescent="0.25">
      <c r="A520" s="18" t="s">
        <v>1025</v>
      </c>
      <c r="B520" s="19" t="s">
        <v>1026</v>
      </c>
      <c r="C520" s="31">
        <v>312.99922999999995</v>
      </c>
    </row>
    <row r="521" spans="1:3" ht="63" x14ac:dyDescent="0.25">
      <c r="A521" s="18" t="s">
        <v>1027</v>
      </c>
      <c r="B521" s="19" t="s">
        <v>1028</v>
      </c>
      <c r="C521" s="31">
        <v>12286.45228</v>
      </c>
    </row>
    <row r="522" spans="1:3" ht="78.75" x14ac:dyDescent="0.25">
      <c r="A522" s="18" t="s">
        <v>1029</v>
      </c>
      <c r="B522" s="19" t="s">
        <v>1030</v>
      </c>
      <c r="C522" s="31">
        <v>5196.9414699999998</v>
      </c>
    </row>
    <row r="523" spans="1:3" ht="94.5" x14ac:dyDescent="0.25">
      <c r="A523" s="18" t="s">
        <v>1031</v>
      </c>
      <c r="B523" s="20" t="s">
        <v>1032</v>
      </c>
      <c r="C523" s="31">
        <v>3.1280000000000002E-2</v>
      </c>
    </row>
    <row r="524" spans="1:3" ht="78.75" x14ac:dyDescent="0.25">
      <c r="A524" s="18" t="s">
        <v>1033</v>
      </c>
      <c r="B524" s="19" t="s">
        <v>1034</v>
      </c>
      <c r="C524" s="31">
        <v>164.26458</v>
      </c>
    </row>
    <row r="525" spans="1:3" ht="94.5" x14ac:dyDescent="0.25">
      <c r="A525" s="18" t="s">
        <v>1035</v>
      </c>
      <c r="B525" s="19" t="s">
        <v>1036</v>
      </c>
      <c r="C525" s="31">
        <v>555.65800000000002</v>
      </c>
    </row>
    <row r="526" spans="1:3" ht="157.5" x14ac:dyDescent="0.25">
      <c r="A526" s="18" t="s">
        <v>1037</v>
      </c>
      <c r="B526" s="20" t="s">
        <v>1038</v>
      </c>
      <c r="C526" s="31">
        <v>7610.3991500000002</v>
      </c>
    </row>
    <row r="527" spans="1:3" ht="94.5" x14ac:dyDescent="0.25">
      <c r="A527" s="18" t="s">
        <v>1039</v>
      </c>
      <c r="B527" s="19" t="s">
        <v>1040</v>
      </c>
      <c r="C527" s="31">
        <v>709.27757999999994</v>
      </c>
    </row>
    <row r="528" spans="1:3" ht="63" x14ac:dyDescent="0.25">
      <c r="A528" s="18" t="s">
        <v>1041</v>
      </c>
      <c r="B528" s="19" t="s">
        <v>1042</v>
      </c>
      <c r="C528" s="31">
        <v>1158083.9977999998</v>
      </c>
    </row>
    <row r="529" spans="1:3" ht="78.75" x14ac:dyDescent="0.25">
      <c r="A529" s="18" t="s">
        <v>1043</v>
      </c>
      <c r="B529" s="19" t="s">
        <v>1044</v>
      </c>
      <c r="C529" s="31">
        <v>219.56357</v>
      </c>
    </row>
    <row r="530" spans="1:3" ht="63" x14ac:dyDescent="0.25">
      <c r="A530" s="16" t="s">
        <v>1045</v>
      </c>
      <c r="B530" s="17" t="s">
        <v>1046</v>
      </c>
      <c r="C530" s="30">
        <v>-332158.04139999999</v>
      </c>
    </row>
    <row r="531" spans="1:3" ht="63" x14ac:dyDescent="0.25">
      <c r="A531" s="16" t="s">
        <v>1047</v>
      </c>
      <c r="B531" s="17" t="s">
        <v>1048</v>
      </c>
      <c r="C531" s="30">
        <v>-332158.04139999999</v>
      </c>
    </row>
    <row r="532" spans="1:3" ht="47.25" x14ac:dyDescent="0.25">
      <c r="A532" s="18" t="s">
        <v>1049</v>
      </c>
      <c r="B532" s="19" t="s">
        <v>1050</v>
      </c>
      <c r="C532" s="31">
        <v>-2043.6323</v>
      </c>
    </row>
    <row r="533" spans="1:3" ht="63" x14ac:dyDescent="0.25">
      <c r="A533" s="18" t="s">
        <v>1051</v>
      </c>
      <c r="B533" s="19" t="s">
        <v>1052</v>
      </c>
      <c r="C533" s="31">
        <v>-715.44494999999995</v>
      </c>
    </row>
    <row r="534" spans="1:3" ht="94.5" x14ac:dyDescent="0.25">
      <c r="A534" s="18" t="s">
        <v>1053</v>
      </c>
      <c r="B534" s="19" t="s">
        <v>1054</v>
      </c>
      <c r="C534" s="31">
        <v>-339.88679999999999</v>
      </c>
    </row>
    <row r="535" spans="1:3" ht="78.75" x14ac:dyDescent="0.25">
      <c r="A535" s="18" t="s">
        <v>1055</v>
      </c>
      <c r="B535" s="19" t="s">
        <v>1056</v>
      </c>
      <c r="C535" s="31">
        <v>-228.37804</v>
      </c>
    </row>
    <row r="536" spans="1:3" ht="126" x14ac:dyDescent="0.25">
      <c r="A536" s="18" t="s">
        <v>1057</v>
      </c>
      <c r="B536" s="20" t="s">
        <v>1058</v>
      </c>
      <c r="C536" s="31">
        <v>-7761.1085199999998</v>
      </c>
    </row>
    <row r="537" spans="1:3" ht="94.5" x14ac:dyDescent="0.25">
      <c r="A537" s="18" t="s">
        <v>1059</v>
      </c>
      <c r="B537" s="19" t="s">
        <v>1060</v>
      </c>
      <c r="C537" s="31">
        <v>-7.2999999999999996E-4</v>
      </c>
    </row>
    <row r="538" spans="1:3" ht="78.75" x14ac:dyDescent="0.25">
      <c r="A538" s="18" t="s">
        <v>1061</v>
      </c>
      <c r="B538" s="19" t="s">
        <v>1062</v>
      </c>
      <c r="C538" s="31">
        <v>-725.16181000000006</v>
      </c>
    </row>
    <row r="539" spans="1:3" ht="47.25" x14ac:dyDescent="0.25">
      <c r="A539" s="18" t="s">
        <v>1063</v>
      </c>
      <c r="B539" s="19" t="s">
        <v>1064</v>
      </c>
      <c r="C539" s="31">
        <v>-4835.9577900000004</v>
      </c>
    </row>
    <row r="540" spans="1:3" ht="78.75" x14ac:dyDescent="0.25">
      <c r="A540" s="18" t="s">
        <v>1065</v>
      </c>
      <c r="B540" s="19" t="s">
        <v>1066</v>
      </c>
      <c r="C540" s="31">
        <v>-5.0000000000000001E-4</v>
      </c>
    </row>
    <row r="541" spans="1:3" ht="63" x14ac:dyDescent="0.25">
      <c r="A541" s="18" t="s">
        <v>1067</v>
      </c>
      <c r="B541" s="19" t="s">
        <v>1068</v>
      </c>
      <c r="C541" s="31">
        <v>-115250.73415999999</v>
      </c>
    </row>
    <row r="542" spans="1:3" ht="94.5" x14ac:dyDescent="0.25">
      <c r="A542" s="18" t="s">
        <v>1069</v>
      </c>
      <c r="B542" s="19" t="s">
        <v>1070</v>
      </c>
      <c r="C542" s="31">
        <v>-1.0200000000000001E-3</v>
      </c>
    </row>
    <row r="543" spans="1:3" ht="63" x14ac:dyDescent="0.25">
      <c r="A543" s="18" t="s">
        <v>1071</v>
      </c>
      <c r="B543" s="19" t="s">
        <v>1072</v>
      </c>
      <c r="C543" s="31">
        <v>-122.51721000000001</v>
      </c>
    </row>
    <row r="544" spans="1:3" ht="78.75" x14ac:dyDescent="0.25">
      <c r="A544" s="18" t="s">
        <v>1073</v>
      </c>
      <c r="B544" s="19" t="s">
        <v>1074</v>
      </c>
      <c r="C544" s="31">
        <v>-7817.6105099999995</v>
      </c>
    </row>
    <row r="545" spans="1:3" ht="63" x14ac:dyDescent="0.25">
      <c r="A545" s="18" t="s">
        <v>1075</v>
      </c>
      <c r="B545" s="19" t="s">
        <v>1076</v>
      </c>
      <c r="C545" s="31">
        <v>-99362.048819999996</v>
      </c>
    </row>
    <row r="546" spans="1:3" ht="78.75" x14ac:dyDescent="0.25">
      <c r="A546" s="18" t="s">
        <v>1077</v>
      </c>
      <c r="B546" s="20" t="s">
        <v>1078</v>
      </c>
      <c r="C546" s="31">
        <v>-8781.1548399999992</v>
      </c>
    </row>
    <row r="547" spans="1:3" ht="78.75" x14ac:dyDescent="0.25">
      <c r="A547" s="18" t="s">
        <v>1079</v>
      </c>
      <c r="B547" s="19" t="s">
        <v>1080</v>
      </c>
      <c r="C547" s="31">
        <v>-4217.3355599999995</v>
      </c>
    </row>
    <row r="548" spans="1:3" ht="47.25" x14ac:dyDescent="0.25">
      <c r="A548" s="18" t="s">
        <v>1081</v>
      </c>
      <c r="B548" s="19" t="s">
        <v>1082</v>
      </c>
      <c r="C548" s="31">
        <v>-1052.9837299999999</v>
      </c>
    </row>
    <row r="549" spans="1:3" ht="63" x14ac:dyDescent="0.25">
      <c r="A549" s="18" t="s">
        <v>1083</v>
      </c>
      <c r="B549" s="19" t="s">
        <v>1084</v>
      </c>
      <c r="C549" s="31">
        <v>-22.172360000000001</v>
      </c>
    </row>
    <row r="550" spans="1:3" ht="47.25" x14ac:dyDescent="0.25">
      <c r="A550" s="18" t="s">
        <v>1085</v>
      </c>
      <c r="B550" s="19" t="s">
        <v>1086</v>
      </c>
      <c r="C550" s="31">
        <v>-3227.5751600000003</v>
      </c>
    </row>
    <row r="551" spans="1:3" ht="63" x14ac:dyDescent="0.25">
      <c r="A551" s="18" t="s">
        <v>1087</v>
      </c>
      <c r="B551" s="19" t="s">
        <v>1088</v>
      </c>
      <c r="C551" s="31">
        <v>-9914.6541799999995</v>
      </c>
    </row>
    <row r="552" spans="1:3" ht="47.25" x14ac:dyDescent="0.25">
      <c r="A552" s="18" t="s">
        <v>1089</v>
      </c>
      <c r="B552" s="19" t="s">
        <v>1090</v>
      </c>
      <c r="C552" s="31">
        <v>-30.15371</v>
      </c>
    </row>
    <row r="553" spans="1:3" ht="63" x14ac:dyDescent="0.25">
      <c r="A553" s="18" t="s">
        <v>1091</v>
      </c>
      <c r="B553" s="19" t="s">
        <v>1092</v>
      </c>
      <c r="C553" s="31">
        <v>-23076.90235</v>
      </c>
    </row>
    <row r="554" spans="1:3" ht="78.75" x14ac:dyDescent="0.25">
      <c r="A554" s="18" t="s">
        <v>1093</v>
      </c>
      <c r="B554" s="19" t="s">
        <v>1094</v>
      </c>
      <c r="C554" s="31">
        <v>-2305.4385600000001</v>
      </c>
    </row>
    <row r="555" spans="1:3" ht="47.25" x14ac:dyDescent="0.25">
      <c r="A555" s="18" t="s">
        <v>1095</v>
      </c>
      <c r="B555" s="19" t="s">
        <v>1096</v>
      </c>
      <c r="C555" s="31">
        <v>-300.47924999999998</v>
      </c>
    </row>
    <row r="556" spans="1:3" ht="47.25" x14ac:dyDescent="0.25">
      <c r="A556" s="18" t="s">
        <v>1097</v>
      </c>
      <c r="B556" s="19" t="s">
        <v>1098</v>
      </c>
      <c r="C556" s="31">
        <v>-3880.4919599999998</v>
      </c>
    </row>
    <row r="557" spans="1:3" ht="78.75" x14ac:dyDescent="0.25">
      <c r="A557" s="18" t="s">
        <v>1099</v>
      </c>
      <c r="B557" s="19" t="s">
        <v>1100</v>
      </c>
      <c r="C557" s="31">
        <v>-723.93631000000005</v>
      </c>
    </row>
    <row r="558" spans="1:3" ht="47.25" x14ac:dyDescent="0.25">
      <c r="A558" s="18" t="s">
        <v>1101</v>
      </c>
      <c r="B558" s="19" t="s">
        <v>1102</v>
      </c>
      <c r="C558" s="31">
        <v>-874.71321999999998</v>
      </c>
    </row>
    <row r="559" spans="1:3" ht="47.25" x14ac:dyDescent="0.25">
      <c r="A559" s="18" t="s">
        <v>1103</v>
      </c>
      <c r="B559" s="19" t="s">
        <v>1104</v>
      </c>
      <c r="C559" s="31">
        <v>-3560.46371</v>
      </c>
    </row>
    <row r="560" spans="1:3" ht="78.75" x14ac:dyDescent="0.25">
      <c r="A560" s="18" t="s">
        <v>1105</v>
      </c>
      <c r="B560" s="19" t="s">
        <v>1106</v>
      </c>
      <c r="C560" s="31">
        <v>-2.0000000000000002E-5</v>
      </c>
    </row>
    <row r="561" spans="1:3" ht="63" x14ac:dyDescent="0.25">
      <c r="A561" s="18" t="s">
        <v>1107</v>
      </c>
      <c r="B561" s="19" t="s">
        <v>1108</v>
      </c>
      <c r="C561" s="31">
        <v>-303.13986999999997</v>
      </c>
    </row>
    <row r="562" spans="1:3" ht="47.25" x14ac:dyDescent="0.25">
      <c r="A562" s="18" t="s">
        <v>1109</v>
      </c>
      <c r="B562" s="19" t="s">
        <v>1110</v>
      </c>
      <c r="C562" s="31">
        <v>-706.07443000000001</v>
      </c>
    </row>
    <row r="563" spans="1:3" ht="78.75" x14ac:dyDescent="0.25">
      <c r="A563" s="18" t="s">
        <v>1111</v>
      </c>
      <c r="B563" s="19" t="s">
        <v>1112</v>
      </c>
      <c r="C563" s="31">
        <v>-555.65800000000002</v>
      </c>
    </row>
    <row r="564" spans="1:3" ht="78.75" x14ac:dyDescent="0.25">
      <c r="A564" s="18" t="s">
        <v>1113</v>
      </c>
      <c r="B564" s="19" t="s">
        <v>1114</v>
      </c>
      <c r="C564" s="31">
        <v>-390.72868</v>
      </c>
    </row>
    <row r="565" spans="1:3" ht="47.25" x14ac:dyDescent="0.25">
      <c r="A565" s="18" t="s">
        <v>1115</v>
      </c>
      <c r="B565" s="19" t="s">
        <v>1116</v>
      </c>
      <c r="C565" s="31">
        <v>-348.74844000000002</v>
      </c>
    </row>
    <row r="566" spans="1:3" ht="78.75" x14ac:dyDescent="0.25">
      <c r="A566" s="18" t="s">
        <v>1117</v>
      </c>
      <c r="B566" s="20" t="s">
        <v>1118</v>
      </c>
      <c r="C566" s="31">
        <v>-3725.8123100000003</v>
      </c>
    </row>
    <row r="567" spans="1:3" ht="47.25" x14ac:dyDescent="0.25">
      <c r="A567" s="18" t="s">
        <v>1119</v>
      </c>
      <c r="B567" s="19" t="s">
        <v>1120</v>
      </c>
      <c r="C567" s="31">
        <v>-1831.0683999999999</v>
      </c>
    </row>
    <row r="568" spans="1:3" ht="47.25" x14ac:dyDescent="0.25">
      <c r="A568" s="18" t="s">
        <v>1121</v>
      </c>
      <c r="B568" s="19" t="s">
        <v>1122</v>
      </c>
      <c r="C568" s="31">
        <v>-1802.9994799999999</v>
      </c>
    </row>
    <row r="569" spans="1:3" ht="94.5" x14ac:dyDescent="0.25">
      <c r="A569" s="18" t="s">
        <v>1123</v>
      </c>
      <c r="B569" s="19" t="s">
        <v>1124</v>
      </c>
      <c r="C569" s="31">
        <v>-4.7099999999999998E-3</v>
      </c>
    </row>
    <row r="570" spans="1:3" ht="126" x14ac:dyDescent="0.25">
      <c r="A570" s="18" t="s">
        <v>1125</v>
      </c>
      <c r="B570" s="19" t="s">
        <v>1126</v>
      </c>
      <c r="C570" s="31">
        <v>-7.0306000000000006</v>
      </c>
    </row>
    <row r="571" spans="1:3" ht="63" x14ac:dyDescent="0.25">
      <c r="A571" s="18" t="s">
        <v>1127</v>
      </c>
      <c r="B571" s="19" t="s">
        <v>1128</v>
      </c>
      <c r="C571" s="31">
        <v>-79.871870000000001</v>
      </c>
    </row>
    <row r="572" spans="1:3" ht="189" x14ac:dyDescent="0.25">
      <c r="A572" s="18" t="s">
        <v>1129</v>
      </c>
      <c r="B572" s="19" t="s">
        <v>1130</v>
      </c>
      <c r="C572" s="31">
        <v>-168.94369</v>
      </c>
    </row>
    <row r="573" spans="1:3" ht="63" x14ac:dyDescent="0.25">
      <c r="A573" s="18" t="s">
        <v>1131</v>
      </c>
      <c r="B573" s="19" t="s">
        <v>1132</v>
      </c>
      <c r="C573" s="31">
        <v>-5.4127799999999997</v>
      </c>
    </row>
    <row r="574" spans="1:3" ht="78.75" x14ac:dyDescent="0.25">
      <c r="A574" s="18" t="s">
        <v>1133</v>
      </c>
      <c r="B574" s="19" t="s">
        <v>1134</v>
      </c>
      <c r="C574" s="31">
        <v>-226.65258</v>
      </c>
    </row>
    <row r="575" spans="1:3" ht="94.5" x14ac:dyDescent="0.25">
      <c r="A575" s="18" t="s">
        <v>1135</v>
      </c>
      <c r="B575" s="19" t="s">
        <v>1136</v>
      </c>
      <c r="C575" s="31">
        <v>-381.46042</v>
      </c>
    </row>
    <row r="576" spans="1:3" ht="78.75" x14ac:dyDescent="0.25">
      <c r="A576" s="18" t="s">
        <v>1137</v>
      </c>
      <c r="B576" s="19" t="s">
        <v>1138</v>
      </c>
      <c r="C576" s="31">
        <v>-2302.0421099999999</v>
      </c>
    </row>
    <row r="577" spans="1:3" ht="141.75" x14ac:dyDescent="0.25">
      <c r="A577" s="21" t="s">
        <v>1139</v>
      </c>
      <c r="B577" s="22" t="s">
        <v>1140</v>
      </c>
      <c r="C577" s="32">
        <v>-8381.3543300000001</v>
      </c>
    </row>
    <row r="578" spans="1:3" ht="157.5" x14ac:dyDescent="0.25">
      <c r="A578" s="23" t="s">
        <v>1141</v>
      </c>
      <c r="B578" s="20" t="s">
        <v>1142</v>
      </c>
      <c r="C578" s="33">
        <v>-1592.7537299999999</v>
      </c>
    </row>
    <row r="579" spans="1:3" ht="94.5" x14ac:dyDescent="0.25">
      <c r="A579" s="23" t="s">
        <v>1143</v>
      </c>
      <c r="B579" s="24" t="s">
        <v>1144</v>
      </c>
      <c r="C579" s="33">
        <v>-371.48131999999998</v>
      </c>
    </row>
    <row r="580" spans="1:3" ht="78.75" x14ac:dyDescent="0.25">
      <c r="A580" s="23" t="s">
        <v>1145</v>
      </c>
      <c r="B580" s="24" t="s">
        <v>1146</v>
      </c>
      <c r="C580" s="33">
        <v>-709.27757999999994</v>
      </c>
    </row>
    <row r="581" spans="1:3" ht="204.75" x14ac:dyDescent="0.25">
      <c r="A581" s="23" t="s">
        <v>1147</v>
      </c>
      <c r="B581" s="20" t="s">
        <v>1148</v>
      </c>
      <c r="C581" s="33">
        <v>-0.35599999999999998</v>
      </c>
    </row>
    <row r="582" spans="1:3" ht="47.25" x14ac:dyDescent="0.25">
      <c r="A582" s="23" t="s">
        <v>1149</v>
      </c>
      <c r="B582" s="24" t="s">
        <v>1150</v>
      </c>
      <c r="C582" s="33">
        <v>-7096.2319900000011</v>
      </c>
    </row>
    <row r="583" spans="1:3" x14ac:dyDescent="0.25">
      <c r="A583" s="25"/>
      <c r="B583" s="26" t="s">
        <v>1151</v>
      </c>
      <c r="C583" s="27">
        <f>C10+C289</f>
        <v>296372875.97422999</v>
      </c>
    </row>
    <row r="584" spans="1:3" x14ac:dyDescent="0.25">
      <c r="A584" s="34"/>
      <c r="B584" s="35"/>
      <c r="C584" s="35"/>
    </row>
    <row r="585" spans="1:3" x14ac:dyDescent="0.25">
      <c r="A585" s="36" t="s">
        <v>1153</v>
      </c>
      <c r="B585" s="36"/>
      <c r="C585" s="36"/>
    </row>
  </sheetData>
  <mergeCells count="6">
    <mergeCell ref="A585:C585"/>
    <mergeCell ref="B1:C1"/>
    <mergeCell ref="B2:C2"/>
    <mergeCell ref="B3:C3"/>
    <mergeCell ref="B4:C4"/>
    <mergeCell ref="A6:C6"/>
  </mergeCells>
  <pageMargins left="0.23622047244094491" right="0.23622047244094491" top="0.74803149606299213" bottom="0.74803149606299213" header="0.23622047244094491" footer="0.23622047244094491"/>
  <pageSetup paperSize="9" scale="81" fitToHeight="0" orientation="portrait" r:id="rId1"/>
  <headerFooter>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Результат</vt:lpstr>
      <vt:lpstr>Результат!Заголовки_для_печати</vt:lpstr>
      <vt:lpstr>Результат!Область_печати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Белобородов Владимир Евгеньевич</cp:lastModifiedBy>
  <cp:lastPrinted>2025-04-28T04:18:22Z</cp:lastPrinted>
  <dcterms:created xsi:type="dcterms:W3CDTF">2025-04-25T04:28:23Z</dcterms:created>
  <dcterms:modified xsi:type="dcterms:W3CDTF">2025-04-28T04:18:33Z</dcterms:modified>
</cp:coreProperties>
</file>