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V:\УБП\БО\Отчеты_Об_исполнении_обл.бюджета\2024 год\Закон об испол облбюджета за 2024 год\Рабочая\На проверку в юр. отдел\"/>
    </mc:Choice>
  </mc:AlternateContent>
  <xr:revisionPtr revIDLastSave="0" documentId="13_ncr:1_{DEE6D612-6872-48E7-BB1E-8B07234B34E6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Приложение_6" sheetId="1" r:id="rId1"/>
  </sheets>
  <definedNames>
    <definedName name="_xlnm._FilterDatabase" localSheetId="0" hidden="1">Приложение_6!$A$1:$C$49</definedName>
  </definedNames>
  <calcPr calcId="191029"/>
</workbook>
</file>

<file path=xl/calcChain.xml><?xml version="1.0" encoding="utf-8"?>
<calcChain xmlns="http://schemas.openxmlformats.org/spreadsheetml/2006/main">
  <c r="C43" i="1" l="1"/>
  <c r="C40" i="1"/>
  <c r="C39" i="1" s="1"/>
  <c r="C35" i="1" s="1"/>
  <c r="C37" i="1"/>
  <c r="C36" i="1"/>
  <c r="C33" i="1"/>
  <c r="C32" i="1"/>
  <c r="C31" i="1" s="1"/>
  <c r="C29" i="1"/>
  <c r="C28" i="1" s="1"/>
  <c r="C27" i="1" s="1"/>
  <c r="C26" i="1"/>
  <c r="C24" i="1"/>
  <c r="C22" i="1"/>
  <c r="C19" i="1"/>
  <c r="C17" i="1"/>
  <c r="C14" i="1"/>
  <c r="C12" i="1"/>
  <c r="C11" i="1"/>
  <c r="C21" i="1" l="1"/>
  <c r="C16" i="1"/>
  <c r="C48" i="1"/>
  <c r="C10" i="1" s="1"/>
</calcChain>
</file>

<file path=xl/sharedStrings.xml><?xml version="1.0" encoding="utf-8"?>
<sst xmlns="http://schemas.openxmlformats.org/spreadsheetml/2006/main" count="87" uniqueCount="87">
  <si>
    <t>Приложение 6</t>
  </si>
  <si>
    <t>к Закону Новосибирской области</t>
  </si>
  <si>
    <t xml:space="preserve"> "Об исполнении областного бюджета </t>
  </si>
  <si>
    <t>тыс. рублей</t>
  </si>
  <si>
    <t>КОД</t>
  </si>
  <si>
    <t>Наименование кода группы, подгруппы, статьи и вида источников финансирования дефицитов бюджетов</t>
  </si>
  <si>
    <t>Кассовое исполнение</t>
  </si>
  <si>
    <t xml:space="preserve"> 01 00 00 00 00 0000 000</t>
  </si>
  <si>
    <t>Источники внутреннего финансирования дефицитов бюджетов</t>
  </si>
  <si>
    <t xml:space="preserve">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</si>
  <si>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</si>
  <si>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</si>
  <si>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</si>
  <si>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 xml:space="preserve"> 01 01 00 00 02 0000 710</t>
  </si>
  <si>
    <t>Размещение государственных ценных бумаг субъектов Российской Федерации,  номинальная стоимость которых указана в валюте Российской Федерации</t>
  </si>
  <si>
    <t xml:space="preserve">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</si>
  <si>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</si>
  <si>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01 01 00 00 02 0000 810</t>
  </si>
  <si>
    <t>Погашение государственных ценных бумаг субъектов Российской Федерации,  номинальная стоимость которых указана в валюте Российской Федерации</t>
  </si>
  <si>
    <t>01 02 00 00 00 0000 000</t>
  </si>
  <si>
    <t>Кредиты кредитных организаций в валюте Российской Федерации</t>
  </si>
  <si>
    <t>01 02 00 00 00 0000 700</t>
  </si>
  <si>
    <t>Привлечение кредитов от кредитных организаций в валюте Российской Федерации</t>
  </si>
  <si>
    <t>01 02 00 00 02 0000 710</t>
  </si>
  <si>
    <t>Привлечение субъектами Российской Федерации кредитов от кредитных организаций в валюте Российской Федерации</t>
  </si>
  <si>
    <t>01 02 00 00 00 0000 800</t>
  </si>
  <si>
    <t>Погашение кредитов, предоставленных кредитными организациями в валюте Российской Федерации</t>
  </si>
  <si>
    <t xml:space="preserve"> 01 02 00 00 02 0000 810</t>
  </si>
  <si>
    <t>Погашение субъектами Российской Федерации кредитов от кредитных организаций в валюте Российской Федерации</t>
  </si>
  <si>
    <t>01 03 00 00 00 0000 000</t>
  </si>
  <si>
    <t>Бюджетные кредиты из других бюджетов бюджетной системы Российской Федерации</t>
  </si>
  <si>
    <t>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</si>
  <si>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</si>
  <si>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01 03 01 00 02 0000 710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</si>
  <si>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</t>
  </si>
  <si>
    <t>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</si>
  <si>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</si>
  <si>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01 03 01 00 02 0000 810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</si>
  <si>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</si>
  <si>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</si>
  <si>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</si>
  <si>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</si>
  <si>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</si>
  <si>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</si>
  <si>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</si>
  <si>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</si>
  <si>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</si>
  <si>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01 05 02 01 02 0000 510</t>
  </si>
  <si>
    <t>Увеличение прочих остатков денежных средств бюджетов субъектов Российской Федерации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</si>
  <si>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</si>
  <si>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</si>
  <si>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</si>
  <si>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</si>
  <si>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 xml:space="preserve"> 01 05 02 01 00 0000 610</t>
  </si>
  <si>
    <t>Уменьшение прочих остатков денежных средств бюджетов</t>
  </si>
  <si>
    <t>01 05 02 01 02 0000 610</t>
  </si>
  <si>
    <t>Уменьшение прочих остатков денежных средств бюджетов субъектов Российской Федерации</t>
  </si>
  <si>
    <t>01 06 00 00 00 0000 000</t>
  </si>
  <si>
    <t>Иные источники внутреннего финансирования дефицитов бюджетов</t>
  </si>
  <si>
    <t>01 06 01 00 00 0000 000</t>
  </si>
  <si>
    <t>Акции и иные формы участия в капитале, находящиеся в государственной и муниципальной собственности</t>
  </si>
  <si>
    <t>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</si>
  <si>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</si>
  <si>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01 06 01 00 02 0000 630</t>
  </si>
  <si>
    <t>Средства от продажи акций и иных форм участия в капитале, находящихся в собственности субъектов Российской Федерации</t>
  </si>
  <si>
    <t>01 06 05 00 00 0000 000</t>
  </si>
  <si>
    <t>Бюджетные кредиты, предоставленные внутри страны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</si>
  <si>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</si>
  <si>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</si>
  <si>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</si>
  <si>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</si>
  <si>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</si>
  <si>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</si>
  <si>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 xml:space="preserve"> 01 06 05 00 00 0000 500</t>
  </si>
  <si>
    <t>Предоставление бюджетных кредитов внутри страны в валюте Российской Федерации</t>
  </si>
  <si>
    <t>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</si>
  <si>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</si>
  <si>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01 06 10 00 00 0000 000</t>
  </si>
  <si>
    <t>Операции по управлению остатками средств на единых счетах бюджетов</t>
  </si>
  <si>
    <t>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</si>
  <si>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</si>
  <si>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01 06 10 02 02 0000 550</t>
  </si>
  <si>
    <t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</si>
  <si>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 xml:space="preserve"> Итого:</t>
  </si>
  <si>
    <t>Новосибирской области за 2024 год"</t>
  </si>
  <si>
    <t>Кассовое исполнение источников финансирования дефицита областного бюджета за 2024 год по кодам групп, подгрупп, статей, видов источников финансирования дефицитов бюджетов</t>
  </si>
  <si>
    <t>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</si>
</sst>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0"/>
      <color theme="1"/>
      <name val="Arial Cyr"/>
    </font>
    <font>
      <sz val="10"/>
      <color theme="1"/>
      <name val="Arial Cyr"/>
    </font>
    <font>
      <sz val="10"/>
      <color rgb="FF9C0006"/>
      <name val="Arial Cyr"/>
    </font>
    <font>
      <sz val="12"/>
      <name val="Times New Roman"/>
    </font>
    <font>
      <b/>
      <sz val="12"/>
      <name val="Times New Roman"/>
    </font>
    <font>
      <sz val="12"/>
      <color indexed="2"/>
      <name val="Times New Roman"/>
    </font>
    <font>
      <sz val="10"/>
      <name val="Times New Roman"/>
    </font>
    <font>
      <b/>
      <sz val="10"/>
      <name val="Times New Roman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theme="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2" borderId="0"/>
  </cellStyleXfs>
  <cellXfs count="41">
    <xf numFmtId="0" fontId="0" fillId="0" borderId="0" xfId="0"/>
    <xf numFmtId="49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49" fontId="6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164" fontId="9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 applyProtection="1">
      <alignment horizontal="center" vertical="center"/>
      <protection locked="0"/>
    </xf>
    <xf numFmtId="164" fontId="10" fillId="0" borderId="1" xfId="0" applyNumberFormat="1" applyFont="1" applyBorder="1" applyAlignment="1" applyProtection="1">
      <alignment horizontal="center" vertical="center"/>
      <protection locked="0"/>
    </xf>
    <xf numFmtId="0" fontId="9" fillId="0" borderId="2" xfId="2" applyFont="1" applyFill="1" applyBorder="1" applyAlignment="1" applyProtection="1">
      <alignment horizontal="center" vertical="center"/>
    </xf>
    <xf numFmtId="0" fontId="9" fillId="0" borderId="1" xfId="2" applyFont="1" applyFill="1" applyBorder="1" applyAlignment="1" applyProtection="1">
      <alignment vertical="center" wrapText="1"/>
    </xf>
    <xf numFmtId="164" fontId="8" fillId="0" borderId="1" xfId="0" applyNumberFormat="1" applyFont="1" applyBorder="1" applyAlignment="1" applyProtection="1">
      <alignment horizontal="center" vertical="center" wrapText="1"/>
      <protection locked="0"/>
    </xf>
    <xf numFmtId="164" fontId="7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wrapText="1"/>
    </xf>
    <xf numFmtId="0" fontId="8" fillId="0" borderId="0" xfId="0" applyFont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right"/>
    </xf>
    <xf numFmtId="49" fontId="11" fillId="0" borderId="0" xfId="0" applyNumberFormat="1" applyFont="1" applyAlignment="1">
      <alignment horizontal="center" vertical="center"/>
    </xf>
  </cellXfs>
  <cellStyles count="3">
    <cellStyle name="Обычный" xfId="0" builtinId="0"/>
    <cellStyle name="Обычный 2" xfId="1" xr:uid="{00000000-0005-0000-0000-000026000000}"/>
    <cellStyle name="Плохой" xfId="2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W50"/>
  <sheetViews>
    <sheetView tabSelected="1" view="pageBreakPreview" topLeftCell="A46" zoomScale="84" zoomScaleNormal="80" zoomScaleSheetLayoutView="84" workbookViewId="0">
      <selection activeCell="C47" sqref="C47"/>
    </sheetView>
  </sheetViews>
  <sheetFormatPr defaultRowHeight="15.75" customHeight="1" x14ac:dyDescent="0.2"/>
  <cols>
    <col min="1" max="1" width="33.85546875" style="1" customWidth="1"/>
    <col min="2" max="2" width="119.140625" style="2" customWidth="1"/>
    <col min="3" max="3" width="23.7109375" style="3" bestFit="1" customWidth="1"/>
    <col min="4" max="4" width="0.28515625" style="4" customWidth="1"/>
    <col min="5" max="5" width="9.140625" style="4" hidden="1" customWidth="1"/>
    <col min="6" max="6" width="8.5703125" style="4" hidden="1" customWidth="1"/>
    <col min="7" max="10" width="9.140625" style="4" hidden="1" customWidth="1"/>
    <col min="11" max="257" width="9.140625" style="4" customWidth="1"/>
  </cols>
  <sheetData>
    <row r="1" spans="1:10" x14ac:dyDescent="0.2">
      <c r="A1" s="4"/>
      <c r="B1" s="1"/>
      <c r="C1" s="5" t="s">
        <v>0</v>
      </c>
    </row>
    <row r="2" spans="1:10" ht="22.5" customHeight="1" x14ac:dyDescent="0.25">
      <c r="A2" s="6"/>
      <c r="B2" s="32" t="s">
        <v>1</v>
      </c>
      <c r="C2" s="32"/>
      <c r="D2" s="6"/>
    </row>
    <row r="3" spans="1:10" x14ac:dyDescent="0.25">
      <c r="A3" s="6"/>
      <c r="B3" s="33" t="s">
        <v>2</v>
      </c>
      <c r="C3" s="33"/>
      <c r="D3" s="6"/>
    </row>
    <row r="4" spans="1:10" ht="18" customHeight="1" x14ac:dyDescent="0.25">
      <c r="A4" s="6"/>
      <c r="B4" s="33" t="s">
        <v>84</v>
      </c>
      <c r="C4" s="33"/>
      <c r="D4" s="6"/>
    </row>
    <row r="5" spans="1:10" ht="18.75" customHeight="1" x14ac:dyDescent="0.2">
      <c r="A5" s="34" t="s">
        <v>85</v>
      </c>
      <c r="B5" s="34"/>
      <c r="C5" s="34"/>
      <c r="D5" s="7"/>
    </row>
    <row r="6" spans="1:10" ht="17.25" customHeight="1" x14ac:dyDescent="0.2">
      <c r="A6" s="34"/>
      <c r="B6" s="34"/>
      <c r="C6" s="34"/>
      <c r="D6" s="7"/>
    </row>
    <row r="7" spans="1:10" ht="43.5" customHeight="1" x14ac:dyDescent="0.2">
      <c r="A7" s="34"/>
      <c r="B7" s="34"/>
      <c r="C7" s="34"/>
      <c r="D7" s="7"/>
    </row>
    <row r="8" spans="1:10" ht="21.75" customHeight="1" x14ac:dyDescent="0.25">
      <c r="A8" s="4"/>
      <c r="B8" s="8"/>
      <c r="C8" s="39" t="s">
        <v>3</v>
      </c>
      <c r="E8" s="35"/>
      <c r="F8" s="35"/>
      <c r="G8" s="35"/>
      <c r="H8" s="35"/>
      <c r="I8" s="31"/>
      <c r="J8" s="31"/>
    </row>
    <row r="9" spans="1:10" ht="37.5" x14ac:dyDescent="0.2">
      <c r="A9" s="16" t="s">
        <v>4</v>
      </c>
      <c r="B9" s="17" t="s">
        <v>5</v>
      </c>
      <c r="C9" s="18" t="s">
        <v>6</v>
      </c>
      <c r="E9" s="35"/>
      <c r="F9" s="35"/>
      <c r="G9" s="35"/>
      <c r="H9" s="35"/>
      <c r="I9" s="31"/>
      <c r="J9" s="31"/>
    </row>
    <row r="10" spans="1:10" s="11" customFormat="1" ht="37.5" x14ac:dyDescent="0.2">
      <c r="A10" s="19" t="s">
        <v>7</v>
      </c>
      <c r="B10" s="20" t="s">
        <v>8</v>
      </c>
      <c r="C10" s="21">
        <f>C48</f>
        <v>20111408.405000042</v>
      </c>
      <c r="E10" s="35"/>
      <c r="F10" s="35"/>
      <c r="G10" s="35"/>
      <c r="H10" s="35"/>
      <c r="I10" s="31"/>
      <c r="J10" s="31"/>
    </row>
    <row r="11" spans="1:10" s="11" customFormat="1" ht="37.5" x14ac:dyDescent="0.2">
      <c r="A11" s="22" t="s">
        <v>9</v>
      </c>
      <c r="B11" s="23" t="s">
        <v>10</v>
      </c>
      <c r="C11" s="24">
        <f>C13-C15</f>
        <v>15697500</v>
      </c>
      <c r="E11" s="9"/>
      <c r="F11" s="9"/>
      <c r="G11" s="9"/>
      <c r="H11" s="9"/>
      <c r="I11" s="10"/>
      <c r="J11" s="10"/>
    </row>
    <row r="12" spans="1:10" s="12" customFormat="1" ht="45" customHeight="1" x14ac:dyDescent="0.2">
      <c r="A12" s="22" t="s">
        <v>11</v>
      </c>
      <c r="B12" s="23" t="s">
        <v>12</v>
      </c>
      <c r="C12" s="25">
        <f>C13</f>
        <v>21697500</v>
      </c>
      <c r="E12" s="13"/>
      <c r="F12" s="13"/>
      <c r="G12" s="13"/>
      <c r="H12" s="13"/>
      <c r="I12" s="14"/>
      <c r="J12" s="14"/>
    </row>
    <row r="13" spans="1:10" s="12" customFormat="1" ht="37.5" x14ac:dyDescent="0.2">
      <c r="A13" s="22" t="s">
        <v>13</v>
      </c>
      <c r="B13" s="23" t="s">
        <v>14</v>
      </c>
      <c r="C13" s="25">
        <v>21697500</v>
      </c>
      <c r="E13" s="13"/>
      <c r="F13" s="13"/>
      <c r="G13" s="13"/>
      <c r="H13" s="13"/>
      <c r="I13" s="14"/>
      <c r="J13" s="14"/>
    </row>
    <row r="14" spans="1:10" s="12" customFormat="1" ht="42" customHeight="1" x14ac:dyDescent="0.2">
      <c r="A14" s="22" t="s">
        <v>15</v>
      </c>
      <c r="B14" s="23" t="s">
        <v>16</v>
      </c>
      <c r="C14" s="25">
        <f>C15</f>
        <v>6000000</v>
      </c>
      <c r="E14" s="13"/>
      <c r="F14" s="13"/>
      <c r="G14" s="13"/>
      <c r="H14" s="13"/>
      <c r="I14" s="14"/>
      <c r="J14" s="14"/>
    </row>
    <row r="15" spans="1:10" s="12" customFormat="1" ht="37.5" x14ac:dyDescent="0.2">
      <c r="A15" s="22" t="s">
        <v>17</v>
      </c>
      <c r="B15" s="23" t="s">
        <v>18</v>
      </c>
      <c r="C15" s="26">
        <v>6000000</v>
      </c>
      <c r="E15" s="13"/>
      <c r="F15" s="13"/>
      <c r="G15" s="13"/>
      <c r="H15" s="13"/>
      <c r="I15" s="14"/>
      <c r="J15" s="14"/>
    </row>
    <row r="16" spans="1:10" s="11" customFormat="1" ht="18.75" x14ac:dyDescent="0.2">
      <c r="A16" s="22" t="s">
        <v>19</v>
      </c>
      <c r="B16" s="23" t="s">
        <v>20</v>
      </c>
      <c r="C16" s="24">
        <f>C17-C19</f>
        <v>0</v>
      </c>
    </row>
    <row r="17" spans="1:3" s="12" customFormat="1" ht="18.75" x14ac:dyDescent="0.2">
      <c r="A17" s="22" t="s">
        <v>21</v>
      </c>
      <c r="B17" s="23" t="s">
        <v>22</v>
      </c>
      <c r="C17" s="25">
        <f>C18</f>
        <v>0</v>
      </c>
    </row>
    <row r="18" spans="1:3" s="12" customFormat="1" ht="37.5" x14ac:dyDescent="0.2">
      <c r="A18" s="22" t="s">
        <v>23</v>
      </c>
      <c r="B18" s="23" t="s">
        <v>24</v>
      </c>
      <c r="C18" s="24">
        <v>0</v>
      </c>
    </row>
    <row r="19" spans="1:3" s="12" customFormat="1" ht="37.5" x14ac:dyDescent="0.2">
      <c r="A19" s="22" t="s">
        <v>25</v>
      </c>
      <c r="B19" s="23" t="s">
        <v>26</v>
      </c>
      <c r="C19" s="25">
        <f>C20</f>
        <v>0</v>
      </c>
    </row>
    <row r="20" spans="1:3" s="12" customFormat="1" ht="37.5" x14ac:dyDescent="0.2">
      <c r="A20" s="22" t="s">
        <v>27</v>
      </c>
      <c r="B20" s="23" t="s">
        <v>28</v>
      </c>
      <c r="C20" s="25">
        <v>0</v>
      </c>
    </row>
    <row r="21" spans="1:3" s="11" customFormat="1" ht="18.75" x14ac:dyDescent="0.2">
      <c r="A21" s="22" t="s">
        <v>29</v>
      </c>
      <c r="B21" s="23" t="s">
        <v>30</v>
      </c>
      <c r="C21" s="25">
        <f>C22-C24</f>
        <v>-476402.69700000016</v>
      </c>
    </row>
    <row r="22" spans="1:3" s="12" customFormat="1" ht="37.5" x14ac:dyDescent="0.2">
      <c r="A22" s="22" t="s">
        <v>31</v>
      </c>
      <c r="B22" s="23" t="s">
        <v>32</v>
      </c>
      <c r="C22" s="25">
        <f>C23</f>
        <v>2253757</v>
      </c>
    </row>
    <row r="23" spans="1:3" s="12" customFormat="1" ht="37.5" x14ac:dyDescent="0.2">
      <c r="A23" s="22" t="s">
        <v>33</v>
      </c>
      <c r="B23" s="23" t="s">
        <v>34</v>
      </c>
      <c r="C23" s="26">
        <v>2253757</v>
      </c>
    </row>
    <row r="24" spans="1:3" s="12" customFormat="1" ht="37.5" x14ac:dyDescent="0.2">
      <c r="A24" s="22" t="s">
        <v>35</v>
      </c>
      <c r="B24" s="23" t="s">
        <v>36</v>
      </c>
      <c r="C24" s="25">
        <f>C25</f>
        <v>2730159.6970000002</v>
      </c>
    </row>
    <row r="25" spans="1:3" s="12" customFormat="1" ht="37.5" x14ac:dyDescent="0.2">
      <c r="A25" s="22" t="s">
        <v>37</v>
      </c>
      <c r="B25" s="23" t="s">
        <v>38</v>
      </c>
      <c r="C25" s="26">
        <v>2730159.6970000002</v>
      </c>
    </row>
    <row r="26" spans="1:3" s="11" customFormat="1" ht="18.75" x14ac:dyDescent="0.2">
      <c r="A26" s="22" t="s">
        <v>39</v>
      </c>
      <c r="B26" s="23" t="s">
        <v>40</v>
      </c>
      <c r="C26" s="25">
        <f>C30+C34</f>
        <v>4597594.432000041</v>
      </c>
    </row>
    <row r="27" spans="1:3" s="12" customFormat="1" ht="18.75" x14ac:dyDescent="0.2">
      <c r="A27" s="22" t="s">
        <v>41</v>
      </c>
      <c r="B27" s="23" t="s">
        <v>42</v>
      </c>
      <c r="C27" s="25">
        <f t="shared" ref="C27:C33" si="0">C28</f>
        <v>-545599703.34899998</v>
      </c>
    </row>
    <row r="28" spans="1:3" ht="18.75" x14ac:dyDescent="0.2">
      <c r="A28" s="22" t="s">
        <v>43</v>
      </c>
      <c r="B28" s="23" t="s">
        <v>44</v>
      </c>
      <c r="C28" s="25">
        <f t="shared" si="0"/>
        <v>-545599703.34899998</v>
      </c>
    </row>
    <row r="29" spans="1:3" ht="18.75" x14ac:dyDescent="0.2">
      <c r="A29" s="22" t="s">
        <v>45</v>
      </c>
      <c r="B29" s="23" t="s">
        <v>46</v>
      </c>
      <c r="C29" s="25">
        <f t="shared" si="0"/>
        <v>-545599703.34899998</v>
      </c>
    </row>
    <row r="30" spans="1:3" ht="18.75" x14ac:dyDescent="0.2">
      <c r="A30" s="22" t="s">
        <v>47</v>
      </c>
      <c r="B30" s="23" t="s">
        <v>48</v>
      </c>
      <c r="C30" s="25">
        <v>-545599703.34899998</v>
      </c>
    </row>
    <row r="31" spans="1:3" ht="18.75" x14ac:dyDescent="0.2">
      <c r="A31" s="22" t="s">
        <v>49</v>
      </c>
      <c r="B31" s="23" t="s">
        <v>50</v>
      </c>
      <c r="C31" s="25">
        <f t="shared" si="0"/>
        <v>550197297.78100002</v>
      </c>
    </row>
    <row r="32" spans="1:3" ht="18.75" x14ac:dyDescent="0.2">
      <c r="A32" s="22" t="s">
        <v>51</v>
      </c>
      <c r="B32" s="23" t="s">
        <v>52</v>
      </c>
      <c r="C32" s="25">
        <f t="shared" si="0"/>
        <v>550197297.78100002</v>
      </c>
    </row>
    <row r="33" spans="1:3" ht="37.5" x14ac:dyDescent="0.2">
      <c r="A33" s="22" t="s">
        <v>53</v>
      </c>
      <c r="B33" s="23" t="s">
        <v>54</v>
      </c>
      <c r="C33" s="25">
        <f t="shared" si="0"/>
        <v>550197297.78100002</v>
      </c>
    </row>
    <row r="34" spans="1:3" ht="18.75" x14ac:dyDescent="0.2">
      <c r="A34" s="22" t="s">
        <v>55</v>
      </c>
      <c r="B34" s="23" t="s">
        <v>56</v>
      </c>
      <c r="C34" s="25">
        <v>550197297.78100002</v>
      </c>
    </row>
    <row r="35" spans="1:3" s="8" customFormat="1" ht="18.75" x14ac:dyDescent="0.2">
      <c r="A35" s="22" t="s">
        <v>57</v>
      </c>
      <c r="B35" s="23" t="s">
        <v>58</v>
      </c>
      <c r="C35" s="25">
        <f>C39+C45+C36</f>
        <v>292716.67</v>
      </c>
    </row>
    <row r="36" spans="1:3" s="8" customFormat="1" ht="37.5" x14ac:dyDescent="0.2">
      <c r="A36" s="22" t="s">
        <v>59</v>
      </c>
      <c r="B36" s="23" t="s">
        <v>60</v>
      </c>
      <c r="C36" s="25">
        <f t="shared" ref="C36:C37" si="1">C37</f>
        <v>0</v>
      </c>
    </row>
    <row r="37" spans="1:3" s="8" customFormat="1" ht="37.5" x14ac:dyDescent="0.2">
      <c r="A37" s="22" t="s">
        <v>61</v>
      </c>
      <c r="B37" s="23" t="s">
        <v>62</v>
      </c>
      <c r="C37" s="25">
        <f t="shared" si="1"/>
        <v>0</v>
      </c>
    </row>
    <row r="38" spans="1:3" s="8" customFormat="1" ht="37.5" x14ac:dyDescent="0.2">
      <c r="A38" s="22" t="s">
        <v>63</v>
      </c>
      <c r="B38" s="23" t="s">
        <v>64</v>
      </c>
      <c r="C38" s="25">
        <v>0</v>
      </c>
    </row>
    <row r="39" spans="1:3" ht="18.75" x14ac:dyDescent="0.2">
      <c r="A39" s="22" t="s">
        <v>65</v>
      </c>
      <c r="B39" s="23" t="s">
        <v>66</v>
      </c>
      <c r="C39" s="26">
        <f>C40-C43</f>
        <v>292716.67</v>
      </c>
    </row>
    <row r="40" spans="1:3" ht="18.75" x14ac:dyDescent="0.2">
      <c r="A40" s="22" t="s">
        <v>67</v>
      </c>
      <c r="B40" s="23" t="s">
        <v>68</v>
      </c>
      <c r="C40" s="25">
        <f>C41+C42</f>
        <v>292716.67</v>
      </c>
    </row>
    <row r="41" spans="1:3" ht="37.5" x14ac:dyDescent="0.2">
      <c r="A41" s="22" t="s">
        <v>69</v>
      </c>
      <c r="B41" s="23" t="s">
        <v>70</v>
      </c>
      <c r="C41" s="25">
        <v>0</v>
      </c>
    </row>
    <row r="42" spans="1:3" ht="56.25" x14ac:dyDescent="0.2">
      <c r="A42" s="22" t="s">
        <v>71</v>
      </c>
      <c r="B42" s="23" t="s">
        <v>72</v>
      </c>
      <c r="C42" s="25">
        <v>292716.67</v>
      </c>
    </row>
    <row r="43" spans="1:3" ht="37.5" x14ac:dyDescent="0.2">
      <c r="A43" s="22" t="s">
        <v>73</v>
      </c>
      <c r="B43" s="23" t="s">
        <v>74</v>
      </c>
      <c r="C43" s="27">
        <f>C44</f>
        <v>0</v>
      </c>
    </row>
    <row r="44" spans="1:3" ht="37.5" x14ac:dyDescent="0.2">
      <c r="A44" s="22" t="s">
        <v>75</v>
      </c>
      <c r="B44" s="23" t="s">
        <v>76</v>
      </c>
      <c r="C44" s="27">
        <v>0</v>
      </c>
    </row>
    <row r="45" spans="1:3" ht="18.75" x14ac:dyDescent="0.2">
      <c r="A45" s="28" t="s">
        <v>77</v>
      </c>
      <c r="B45" s="29" t="s">
        <v>78</v>
      </c>
      <c r="C45" s="27">
        <v>0</v>
      </c>
    </row>
    <row r="46" spans="1:3" ht="83.25" customHeight="1" x14ac:dyDescent="0.2">
      <c r="A46" s="28" t="s">
        <v>79</v>
      </c>
      <c r="B46" s="29" t="s">
        <v>80</v>
      </c>
      <c r="C46" s="27">
        <v>0</v>
      </c>
    </row>
    <row r="47" spans="1:3" ht="170.25" customHeight="1" x14ac:dyDescent="0.2">
      <c r="A47" s="28" t="s">
        <v>81</v>
      </c>
      <c r="B47" s="29" t="s">
        <v>82</v>
      </c>
      <c r="C47" s="27">
        <v>0</v>
      </c>
    </row>
    <row r="48" spans="1:3" ht="18.75" x14ac:dyDescent="0.2">
      <c r="A48" s="36" t="s">
        <v>83</v>
      </c>
      <c r="B48" s="37"/>
      <c r="C48" s="30">
        <f>C11+C16+C21+C26+C35</f>
        <v>20111408.405000042</v>
      </c>
    </row>
    <row r="49" spans="1:3" x14ac:dyDescent="0.2">
      <c r="A49" s="40" t="s">
        <v>86</v>
      </c>
      <c r="B49" s="38"/>
      <c r="C49" s="38"/>
    </row>
    <row r="50" spans="1:3" x14ac:dyDescent="0.2">
      <c r="C50" s="15"/>
    </row>
  </sheetData>
  <autoFilter ref="A1:C49" xr:uid="{00000000-0009-0000-0000-000000000000}"/>
  <mergeCells count="12">
    <mergeCell ref="A48:B48"/>
    <mergeCell ref="A49:C49"/>
    <mergeCell ref="F8:F10"/>
    <mergeCell ref="G8:G10"/>
    <mergeCell ref="H8:H10"/>
    <mergeCell ref="I8:I10"/>
    <mergeCell ref="J8:J10"/>
    <mergeCell ref="B2:C2"/>
    <mergeCell ref="B3:C3"/>
    <mergeCell ref="B4:C4"/>
    <mergeCell ref="A5:C7"/>
    <mergeCell ref="E8:E10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Приложение_6</vt:lpstr>
    </vt:vector>
  </TitlesOfParts>
  <Company>UFINP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Белобородов Владимир Евгеньевич</cp:lastModifiedBy>
  <cp:revision>4</cp:revision>
  <cp:lastPrinted>2025-04-28T04:37:08Z</cp:lastPrinted>
  <dcterms:created xsi:type="dcterms:W3CDTF">2004-10-19T03:37:00Z</dcterms:created>
  <dcterms:modified xsi:type="dcterms:W3CDTF">2025-04-28T04:37:22Z</dcterms:modified>
  <cp:version>1048576</cp:version>
</cp:coreProperties>
</file>