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\БО\Отчеты_Об_исполнении_обл.бюджета\2024 год\Закон об испол облбюджета за 2024 год\Рабочая\На проверку в юр. отдел\"/>
    </mc:Choice>
  </mc:AlternateContent>
  <xr:revisionPtr revIDLastSave="0" documentId="13_ncr:1_{FD6D80CC-7697-42CD-A240-BB91EEC12801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Приложение_5" sheetId="1" r:id="rId1"/>
  </sheets>
  <definedNames>
    <definedName name="Print_Titles" localSheetId="0">Приложение_5!$10:$11</definedName>
    <definedName name="_xlnm.Print_Area" localSheetId="0">Приложение_5!$A$1:$D$44</definedName>
  </definedNames>
  <calcPr calcId="191029"/>
</workbook>
</file>

<file path=xl/calcChain.xml><?xml version="1.0" encoding="utf-8"?>
<calcChain xmlns="http://schemas.openxmlformats.org/spreadsheetml/2006/main">
  <c r="D40" i="1" l="1"/>
  <c r="D35" i="1" l="1"/>
  <c r="D32" i="1"/>
  <c r="D31" i="1" s="1"/>
  <c r="D29" i="1"/>
  <c r="D26" i="1" s="1"/>
  <c r="D27" i="1"/>
  <c r="D24" i="1"/>
  <c r="D22" i="1"/>
  <c r="D21" i="1" s="1"/>
  <c r="D19" i="1"/>
  <c r="D17" i="1"/>
  <c r="D16" i="1" s="1"/>
  <c r="D13" i="1"/>
  <c r="D15" i="1" l="1"/>
  <c r="D12" i="1" s="1"/>
</calcChain>
</file>

<file path=xl/sharedStrings.xml><?xml version="1.0" encoding="utf-8"?>
<sst xmlns="http://schemas.openxmlformats.org/spreadsheetml/2006/main" count="72" uniqueCount="71">
  <si>
    <t>Приложение 5</t>
  </si>
  <si>
    <t>к Закону Новосибирской области</t>
  </si>
  <si>
    <t>тыс. рублей</t>
  </si>
  <si>
    <t>Код бюджетной классификации</t>
  </si>
  <si>
    <t xml:space="preserve">Наименование </t>
  </si>
  <si>
    <t xml:space="preserve">Кассовое исполнение </t>
  </si>
  <si>
    <t>главного администратора</t>
  </si>
  <si>
    <t>источника финансирования дефицита областного бюджета</t>
  </si>
  <si>
    <t>ВСЕГО</t>
  </si>
  <si>
    <t>Департамент имущества и земельных отношений Новосибирской области</t>
  </si>
  <si>
    <t>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</si>
  <si>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</si>
  <si>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Министерство финансов и налоговой политики Новосибирской области</t>
  </si>
  <si>
    <t>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</si>
  <si>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</si>
  <si>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</si>
  <si>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</si>
  <si>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01 01 00 00 02 0000 710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</si>
  <si>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</si>
  <si>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</si>
  <si>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</si>
  <si>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</si>
  <si>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</si>
  <si>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</si>
  <si>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</si>
  <si>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</si>
  <si>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</si>
  <si>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01 02 00 00 02 0000 710</t>
  </si>
  <si>
    <t>Привлечение субъектами Российской Федерации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</si>
  <si>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</si>
  <si>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</si>
  <si>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01 02 00 00 02 0000 810</t>
  </si>
  <si>
    <t>Погашение субъектами Российской Федерации кредитов от кредитных организаций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</si>
  <si>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</si>
  <si>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</si>
  <si>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</si>
  <si>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</si>
  <si>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01 03 01 00 02 0000 710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</si>
  <si>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</si>
  <si>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</si>
  <si>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</si>
  <si>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</si>
  <si>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</si>
  <si>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</si>
  <si>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</si>
  <si>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</si>
  <si>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</si>
  <si>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</si>
  <si>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</si>
  <si>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</si>
  <si>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</si>
  <si>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</si>
  <si>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</si>
  <si>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</si>
  <si>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</si>
  <si>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</si>
  <si>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</si>
  <si>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</si>
  <si>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</si>
  <si>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</si>
  <si>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</si>
  <si>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000</t>
  </si>
  <si>
    <t>Изменение остатков средств на счетах по учету средств бюджетов</t>
  </si>
  <si>
    <t xml:space="preserve">000 </t>
  </si>
  <si>
    <t>01 05 02 01 02 0000 510</t>
  </si>
  <si>
    <t>Увеличение прочих остатков денежных средств бюджетов субъектов Российской Федерации</t>
  </si>
  <si>
    <t>01 05 02 01 02 0000 610</t>
  </si>
  <si>
    <t>Уменьшение прочих остатков денежных средств бюджетов субъектов Российской Федерации</t>
  </si>
  <si>
    <t>__________________</t>
  </si>
  <si>
    <t>Кассовое исполнение источников финансирования дефицита областного бюджета за 2024 год по кодам классификации источников финансирования дефицитов бюджетов (по главным администраторам источников финансирования дефицита областного бюджета)</t>
  </si>
  <si>
    <t>"Об исполнении областного бюджета
Новосибирской области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</si>
</sst>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theme="1"/>
      <name val="Arial Cyr"/>
    </font>
    <font>
      <sz val="10"/>
      <color theme="1"/>
      <name val="Arial Cyr"/>
    </font>
    <font>
      <sz val="10"/>
      <color rgb="FF9C0006"/>
      <name val="Arial Cyr"/>
    </font>
    <font>
      <sz val="12"/>
      <name val="Times New Roman"/>
    </font>
    <font>
      <b/>
      <sz val="12"/>
      <name val="Times New Roman"/>
    </font>
    <font>
      <sz val="12"/>
      <color indexed="2"/>
      <name val="Times New Roman"/>
    </font>
    <font>
      <sz val="12"/>
      <color theme="1"/>
      <name val="Times New Roman"/>
    </font>
    <font>
      <b/>
      <sz val="12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2" borderId="0"/>
  </cellStyleXfs>
  <cellXfs count="47">
    <xf numFmtId="0" fontId="0" fillId="0" borderId="0" xfId="0"/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2" applyFont="1" applyFill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2" applyFont="1" applyFill="1" applyBorder="1" applyAlignment="1">
      <alignment vertical="center" wrapText="1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164" fontId="7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3" xfId="2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vertical="center" wrapText="1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3" fillId="0" borderId="3" xfId="2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26000000}"/>
    <cellStyle name="Плохой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44"/>
  <sheetViews>
    <sheetView tabSelected="1" view="pageBreakPreview" topLeftCell="A37" zoomScaleNormal="100" zoomScaleSheetLayoutView="100" workbookViewId="0">
      <selection activeCell="C42" sqref="C42"/>
    </sheetView>
  </sheetViews>
  <sheetFormatPr defaultRowHeight="15.75" x14ac:dyDescent="0.2"/>
  <cols>
    <col min="1" max="1" width="28.140625" style="1" bestFit="1" customWidth="1"/>
    <col min="2" max="2" width="37.28515625" style="2" customWidth="1"/>
    <col min="3" max="3" width="86.28515625" style="3" customWidth="1"/>
    <col min="4" max="4" width="20.28515625" style="4" customWidth="1"/>
    <col min="5" max="257" width="9.140625" style="1" customWidth="1"/>
  </cols>
  <sheetData>
    <row r="1" spans="1:5" x14ac:dyDescent="0.2">
      <c r="C1" s="40"/>
      <c r="D1" s="5" t="s">
        <v>0</v>
      </c>
      <c r="E1" s="5"/>
    </row>
    <row r="2" spans="1:5" x14ac:dyDescent="0.25">
      <c r="A2" s="6"/>
      <c r="B2" s="43" t="s">
        <v>1</v>
      </c>
      <c r="C2" s="43"/>
      <c r="D2" s="43"/>
      <c r="E2" s="6"/>
    </row>
    <row r="3" spans="1:5" ht="29.25" customHeight="1" x14ac:dyDescent="0.25">
      <c r="A3" s="6"/>
      <c r="B3" s="7"/>
      <c r="C3" s="44" t="s">
        <v>70</v>
      </c>
      <c r="D3" s="44"/>
      <c r="E3" s="7"/>
    </row>
    <row r="4" spans="1:5" x14ac:dyDescent="0.25">
      <c r="A4" s="6"/>
      <c r="B4" s="6"/>
      <c r="C4" s="6"/>
      <c r="D4" s="6"/>
      <c r="E4" s="8"/>
    </row>
    <row r="5" spans="1:5" x14ac:dyDescent="0.25">
      <c r="D5" s="8"/>
    </row>
    <row r="6" spans="1:5" x14ac:dyDescent="0.2">
      <c r="A6" s="45" t="s">
        <v>69</v>
      </c>
      <c r="B6" s="45"/>
      <c r="C6" s="45"/>
      <c r="D6" s="45"/>
    </row>
    <row r="7" spans="1:5" x14ac:dyDescent="0.2">
      <c r="A7" s="45"/>
      <c r="B7" s="45"/>
      <c r="C7" s="45"/>
      <c r="D7" s="45"/>
    </row>
    <row r="8" spans="1:5" x14ac:dyDescent="0.2">
      <c r="A8" s="45"/>
      <c r="B8" s="45"/>
      <c r="C8" s="45"/>
      <c r="D8" s="45"/>
    </row>
    <row r="9" spans="1:5" x14ac:dyDescent="0.25">
      <c r="B9" s="9"/>
      <c r="C9" s="9"/>
      <c r="D9" s="10" t="s">
        <v>2</v>
      </c>
    </row>
    <row r="10" spans="1:5" x14ac:dyDescent="0.2">
      <c r="A10" s="46" t="s">
        <v>3</v>
      </c>
      <c r="B10" s="46"/>
      <c r="C10" s="46" t="s">
        <v>4</v>
      </c>
      <c r="D10" s="46" t="s">
        <v>5</v>
      </c>
    </row>
    <row r="11" spans="1:5" ht="31.5" x14ac:dyDescent="0.2">
      <c r="A11" s="12" t="s">
        <v>6</v>
      </c>
      <c r="B11" s="12" t="s">
        <v>7</v>
      </c>
      <c r="C11" s="46"/>
      <c r="D11" s="46"/>
    </row>
    <row r="12" spans="1:5" x14ac:dyDescent="0.2">
      <c r="A12" s="41" t="s">
        <v>8</v>
      </c>
      <c r="B12" s="41"/>
      <c r="C12" s="41"/>
      <c r="D12" s="13">
        <f>D15+D40+D13</f>
        <v>20111408.405900069</v>
      </c>
    </row>
    <row r="13" spans="1:5" x14ac:dyDescent="0.2">
      <c r="A13" s="14">
        <v>120</v>
      </c>
      <c r="B13" s="15"/>
      <c r="C13" s="16" t="s">
        <v>9</v>
      </c>
      <c r="D13" s="17">
        <f>D14</f>
        <v>0</v>
      </c>
    </row>
    <row r="14" spans="1:5" ht="31.5" x14ac:dyDescent="0.2">
      <c r="A14" s="12">
        <v>120</v>
      </c>
      <c r="B14" s="18" t="s">
        <v>10</v>
      </c>
      <c r="C14" s="19" t="s">
        <v>11</v>
      </c>
      <c r="D14" s="20">
        <v>0</v>
      </c>
    </row>
    <row r="15" spans="1:5" x14ac:dyDescent="0.2">
      <c r="A15" s="14">
        <v>181</v>
      </c>
      <c r="B15" s="21"/>
      <c r="C15" s="21" t="s">
        <v>12</v>
      </c>
      <c r="D15" s="22">
        <f>D16+D21+D26+D31</f>
        <v>15513813.972999999</v>
      </c>
    </row>
    <row r="16" spans="1:5" ht="31.5" x14ac:dyDescent="0.2">
      <c r="A16" s="12">
        <v>181</v>
      </c>
      <c r="B16" s="11" t="s">
        <v>13</v>
      </c>
      <c r="C16" s="23" t="s">
        <v>14</v>
      </c>
      <c r="D16" s="22">
        <f>D17-D19</f>
        <v>15697500</v>
      </c>
    </row>
    <row r="17" spans="1:4" ht="31.5" x14ac:dyDescent="0.2">
      <c r="A17" s="14">
        <v>181</v>
      </c>
      <c r="B17" s="15" t="s">
        <v>15</v>
      </c>
      <c r="C17" s="24" t="s">
        <v>16</v>
      </c>
      <c r="D17" s="25">
        <f>D18</f>
        <v>21697500</v>
      </c>
    </row>
    <row r="18" spans="1:4" ht="31.5" x14ac:dyDescent="0.2">
      <c r="A18" s="14">
        <v>181</v>
      </c>
      <c r="B18" s="15" t="s">
        <v>17</v>
      </c>
      <c r="C18" s="24" t="s">
        <v>18</v>
      </c>
      <c r="D18" s="25">
        <v>21697500</v>
      </c>
    </row>
    <row r="19" spans="1:4" ht="31.5" x14ac:dyDescent="0.2">
      <c r="A19" s="14">
        <v>181</v>
      </c>
      <c r="B19" s="15" t="s">
        <v>19</v>
      </c>
      <c r="C19" s="24" t="s">
        <v>20</v>
      </c>
      <c r="D19" s="25">
        <f>D20</f>
        <v>6000000</v>
      </c>
    </row>
    <row r="20" spans="1:4" ht="31.5" x14ac:dyDescent="0.2">
      <c r="A20" s="14">
        <v>181</v>
      </c>
      <c r="B20" s="15" t="s">
        <v>21</v>
      </c>
      <c r="C20" s="24" t="s">
        <v>22</v>
      </c>
      <c r="D20" s="25">
        <v>6000000</v>
      </c>
    </row>
    <row r="21" spans="1:4" s="26" customFormat="1" x14ac:dyDescent="0.2">
      <c r="A21" s="12">
        <v>181</v>
      </c>
      <c r="B21" s="11" t="s">
        <v>23</v>
      </c>
      <c r="C21" s="23" t="s">
        <v>24</v>
      </c>
      <c r="D21" s="27">
        <f>D22-D24</f>
        <v>0</v>
      </c>
    </row>
    <row r="22" spans="1:4" s="26" customFormat="1" x14ac:dyDescent="0.2">
      <c r="A22" s="14">
        <v>181</v>
      </c>
      <c r="B22" s="15" t="s">
        <v>25</v>
      </c>
      <c r="C22" s="24" t="s">
        <v>26</v>
      </c>
      <c r="D22" s="28">
        <f>D23</f>
        <v>0</v>
      </c>
    </row>
    <row r="23" spans="1:4" s="29" customFormat="1" ht="31.5" x14ac:dyDescent="0.2">
      <c r="A23" s="14">
        <v>181</v>
      </c>
      <c r="B23" s="15" t="s">
        <v>27</v>
      </c>
      <c r="C23" s="24" t="s">
        <v>28</v>
      </c>
      <c r="D23" s="28">
        <v>0</v>
      </c>
    </row>
    <row r="24" spans="1:4" s="29" customFormat="1" ht="31.5" x14ac:dyDescent="0.2">
      <c r="A24" s="14">
        <v>181</v>
      </c>
      <c r="B24" s="15" t="s">
        <v>29</v>
      </c>
      <c r="C24" s="24" t="s">
        <v>30</v>
      </c>
      <c r="D24" s="28">
        <f>D25</f>
        <v>0</v>
      </c>
    </row>
    <row r="25" spans="1:4" s="29" customFormat="1" ht="31.5" x14ac:dyDescent="0.2">
      <c r="A25" s="14">
        <v>181</v>
      </c>
      <c r="B25" s="15" t="s">
        <v>31</v>
      </c>
      <c r="C25" s="24" t="s">
        <v>32</v>
      </c>
      <c r="D25" s="28">
        <v>0</v>
      </c>
    </row>
    <row r="26" spans="1:4" s="29" customFormat="1" ht="31.5" x14ac:dyDescent="0.2">
      <c r="A26" s="12">
        <v>181</v>
      </c>
      <c r="B26" s="11" t="s">
        <v>33</v>
      </c>
      <c r="C26" s="23" t="s">
        <v>34</v>
      </c>
      <c r="D26" s="13">
        <f>D27-D29</f>
        <v>-476402.69700000016</v>
      </c>
    </row>
    <row r="27" spans="1:4" s="29" customFormat="1" ht="31.5" x14ac:dyDescent="0.2">
      <c r="A27" s="14">
        <v>181</v>
      </c>
      <c r="B27" s="15" t="s">
        <v>35</v>
      </c>
      <c r="C27" s="24" t="s">
        <v>36</v>
      </c>
      <c r="D27" s="30">
        <f>D28</f>
        <v>2253757</v>
      </c>
    </row>
    <row r="28" spans="1:4" ht="47.25" x14ac:dyDescent="0.2">
      <c r="A28" s="14">
        <v>181</v>
      </c>
      <c r="B28" s="15" t="s">
        <v>37</v>
      </c>
      <c r="C28" s="24" t="s">
        <v>38</v>
      </c>
      <c r="D28" s="28">
        <v>2253757</v>
      </c>
    </row>
    <row r="29" spans="1:4" ht="31.5" x14ac:dyDescent="0.2">
      <c r="A29" s="14">
        <v>181</v>
      </c>
      <c r="B29" s="15" t="s">
        <v>39</v>
      </c>
      <c r="C29" s="24" t="s">
        <v>40</v>
      </c>
      <c r="D29" s="30">
        <f>D30</f>
        <v>2730159.6970000002</v>
      </c>
    </row>
    <row r="30" spans="1:4" ht="47.25" x14ac:dyDescent="0.2">
      <c r="A30" s="14">
        <v>181</v>
      </c>
      <c r="B30" s="15" t="s">
        <v>41</v>
      </c>
      <c r="C30" s="24" t="s">
        <v>42</v>
      </c>
      <c r="D30" s="28">
        <v>2730159.6970000002</v>
      </c>
    </row>
    <row r="31" spans="1:4" ht="31.5" x14ac:dyDescent="0.2">
      <c r="A31" s="12">
        <v>181</v>
      </c>
      <c r="B31" s="11" t="s">
        <v>43</v>
      </c>
      <c r="C31" s="23" t="s">
        <v>44</v>
      </c>
      <c r="D31" s="13">
        <f>D32-D35</f>
        <v>292716.67</v>
      </c>
    </row>
    <row r="32" spans="1:4" ht="31.5" x14ac:dyDescent="0.2">
      <c r="A32" s="14">
        <v>181</v>
      </c>
      <c r="B32" s="15" t="s">
        <v>45</v>
      </c>
      <c r="C32" s="24" t="s">
        <v>46</v>
      </c>
      <c r="D32" s="30">
        <f>D33+D34</f>
        <v>292716.67</v>
      </c>
    </row>
    <row r="33" spans="1:4" ht="31.5" x14ac:dyDescent="0.2">
      <c r="A33" s="14">
        <v>181</v>
      </c>
      <c r="B33" s="15" t="s">
        <v>47</v>
      </c>
      <c r="C33" s="24" t="s">
        <v>48</v>
      </c>
      <c r="D33" s="30">
        <v>0</v>
      </c>
    </row>
    <row r="34" spans="1:4" ht="47.25" x14ac:dyDescent="0.2">
      <c r="A34" s="14">
        <v>181</v>
      </c>
      <c r="B34" s="15" t="s">
        <v>49</v>
      </c>
      <c r="C34" s="24" t="s">
        <v>50</v>
      </c>
      <c r="D34" s="28">
        <v>292716.67</v>
      </c>
    </row>
    <row r="35" spans="1:4" ht="31.5" x14ac:dyDescent="0.2">
      <c r="A35" s="14">
        <v>181</v>
      </c>
      <c r="B35" s="15" t="s">
        <v>51</v>
      </c>
      <c r="C35" s="24" t="s">
        <v>52</v>
      </c>
      <c r="D35" s="28">
        <f>D36</f>
        <v>0</v>
      </c>
    </row>
    <row r="36" spans="1:4" ht="47.25" x14ac:dyDescent="0.2">
      <c r="A36" s="14">
        <v>181</v>
      </c>
      <c r="B36" s="15" t="s">
        <v>53</v>
      </c>
      <c r="C36" s="24" t="s">
        <v>54</v>
      </c>
      <c r="D36" s="28">
        <v>0</v>
      </c>
    </row>
    <row r="37" spans="1:4" x14ac:dyDescent="0.2">
      <c r="A37" s="12">
        <v>181</v>
      </c>
      <c r="B37" s="31" t="s">
        <v>55</v>
      </c>
      <c r="C37" s="32" t="s">
        <v>56</v>
      </c>
      <c r="D37" s="33">
        <v>0</v>
      </c>
    </row>
    <row r="38" spans="1:4" ht="63" x14ac:dyDescent="0.2">
      <c r="A38" s="14">
        <v>181</v>
      </c>
      <c r="B38" s="34" t="s">
        <v>57</v>
      </c>
      <c r="C38" s="35" t="s">
        <v>58</v>
      </c>
      <c r="D38" s="36">
        <v>0</v>
      </c>
    </row>
    <row r="39" spans="1:4" ht="141.75" x14ac:dyDescent="0.2">
      <c r="A39" s="14">
        <v>181</v>
      </c>
      <c r="B39" s="34" t="s">
        <v>59</v>
      </c>
      <c r="C39" s="35" t="s">
        <v>60</v>
      </c>
      <c r="D39" s="36">
        <v>0</v>
      </c>
    </row>
    <row r="40" spans="1:4" x14ac:dyDescent="0.2">
      <c r="A40" s="37" t="s">
        <v>61</v>
      </c>
      <c r="B40" s="11"/>
      <c r="C40" s="38" t="s">
        <v>62</v>
      </c>
      <c r="D40" s="13">
        <f>SUM(D41:D42)</f>
        <v>4597594.4329000711</v>
      </c>
    </row>
    <row r="41" spans="1:4" ht="31.5" x14ac:dyDescent="0.2">
      <c r="A41" s="39" t="s">
        <v>63</v>
      </c>
      <c r="B41" s="15" t="s">
        <v>64</v>
      </c>
      <c r="C41" s="24" t="s">
        <v>65</v>
      </c>
      <c r="D41" s="28">
        <v>-545599703.34899998</v>
      </c>
    </row>
    <row r="42" spans="1:4" ht="31.5" x14ac:dyDescent="0.2">
      <c r="A42" s="39" t="s">
        <v>63</v>
      </c>
      <c r="B42" s="15" t="s">
        <v>66</v>
      </c>
      <c r="C42" s="24" t="s">
        <v>67</v>
      </c>
      <c r="D42" s="28">
        <v>550197297.78190005</v>
      </c>
    </row>
    <row r="44" spans="1:4" x14ac:dyDescent="0.2">
      <c r="A44" s="42" t="s">
        <v>68</v>
      </c>
      <c r="B44" s="42"/>
      <c r="C44" s="42"/>
      <c r="D44" s="42"/>
    </row>
  </sheetData>
  <mergeCells count="8">
    <mergeCell ref="A12:C12"/>
    <mergeCell ref="A44:D44"/>
    <mergeCell ref="B2:D2"/>
    <mergeCell ref="A6:D8"/>
    <mergeCell ref="A10:B10"/>
    <mergeCell ref="C10:C11"/>
    <mergeCell ref="D10:D11"/>
    <mergeCell ref="C3:D3"/>
  </mergeCells>
  <pageMargins left="0.23622000000000001" right="0.23622000000000001" top="0.43307099999999998" bottom="0.39370099999999991" header="0.19684999999999997" footer="0.15748000000000001"/>
  <pageSetup paperSize="9" scale="58" orientation="portrait" r:id="rId1"/>
  <headerFooter>
    <oddFooter>&amp;CСтраница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Приложение_5</vt:lpstr>
      <vt:lpstr>Приложение_5!Print_Titles</vt:lpstr>
      <vt:lpstr>Приложение_5!Область_печати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Белобородов Владимир Евгеньевич</cp:lastModifiedBy>
  <cp:revision>6</cp:revision>
  <cp:lastPrinted>2025-04-28T04:32:22Z</cp:lastPrinted>
  <dcterms:created xsi:type="dcterms:W3CDTF">2004-10-19T03:37:00Z</dcterms:created>
  <dcterms:modified xsi:type="dcterms:W3CDTF">2025-04-28T04:33:39Z</dcterms:modified>
  <cp:version>1048576</cp:version>
</cp:coreProperties>
</file>