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еналоговые и гос.пошлина" sheetId="1" state="visible" r:id="rId1"/>
  </sheets>
  <definedNames>
    <definedName name="Print_Titles" localSheetId="0" hidden="0">'неналоговые и гос.пошлина'!$7:$9</definedName>
    <definedName name="_xlnm.Print_Area" localSheetId="0">'неналоговые и гос.пошлина'!$A$1:$P$27</definedName>
  </definedNames>
  <calcPr/>
</workbook>
</file>

<file path=xl/sharedStrings.xml><?xml version="1.0" encoding="utf-8"?>
<sst xmlns="http://schemas.openxmlformats.org/spreadsheetml/2006/main" count="43" uniqueCount="43">
  <si>
    <t xml:space="preserve">Приложение 1</t>
  </si>
  <si>
    <t xml:space="preserve"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</si>
  <si>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Управление Федеральной службы государственной регистрации, кадастра и картографии по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</si>
  <si>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</si>
  <si>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тыс. рублей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</si>
  <si>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</si>
  <si>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</si>
  <si>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</si>
  <si>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</si>
  <si>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</si>
  <si>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</si>
  <si>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</si>
  <si>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</si>
  <si>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</si>
  <si>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 </t>
  </si>
  <si>
    <t xml:space="preserve">факт 5 месяцев 2025 год </t>
  </si>
  <si>
    <t xml:space="preserve">ожид. поступ. 2025 год </t>
  </si>
  <si>
    <t xml:space="preserve">Темп роста (гр.6/гр.2), %</t>
  </si>
  <si>
    <t xml:space="preserve">2026 год</t>
  </si>
  <si>
    <t xml:space="preserve">Темп роста (гр.8/гр.6), 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</si>
  <si>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</si>
  <si>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</si>
  <si>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</si>
  <si>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</si>
  <si>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Государственная пошлина за государственную регистрацию прав, ограничений (обременений) прав на недвижимое имущество и сделок с ним (при обращении через многофункциональные центры)</t>
  </si>
  <si>
    <t>32110807020018000110</t>
  </si>
  <si>
    <t xml:space="preserve">Государственная пошлина за государственный кадастровый учет (при подаче заявления в многофункциональные центры)</t>
  </si>
  <si>
    <t>32110807550018000110</t>
  </si>
  <si>
    <t>-</t>
  </si>
  <si>
    <t xml:space="preserve">Государственная пошлина за осуществляемые одновременно государственный кадастровый учет и государственную регистрацию прав (при подаче заявления в многофункциональные центры)</t>
  </si>
  <si>
    <t>32110807560018000110</t>
  </si>
  <si>
    <t xml:space="preserve">Государственная пошлина за ускоренную процедуру государственного кадастрового учета и (или) государственной регистрации прав (при подаче заявления в многофункциональные центры)</t>
  </si>
  <si>
    <t>32110807570018000110</t>
  </si>
  <si>
    <t xml:space="preserve">Плата за предоставление сведений из Единого государственного реестра недвижимости (при предоставлении публично-правовой компанией в сфере государственного кадастрового учета и государственной регистрации прав в случае, когда предоставление осуществляется через многофунциональные центры, а также при обращении в электронной форме и выдаче через многофункциональные центры)</t>
  </si>
  <si>
    <t>32111301031018020130</t>
  </si>
  <si>
    <t xml:space="preserve">ИТОГО по коду доходов</t>
  </si>
  <si>
    <t xml:space="preserve"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2025-2027 годы в соответствии с Постановлением Правительства НСО от 29.01.2019 № 11-п</t>
  </si>
  <si>
    <r>
      <t xml:space="preserve">Руководитель  _______________________    __________</t>
    </r>
    <r>
      <rPr>
        <u val="single"/>
        <sz val="12"/>
        <color theme="1"/>
        <rFont val="Times New Roman"/>
      </rPr>
      <t xml:space="preserve">                   Рягузова С.Е.</t>
    </r>
    <r>
      <rPr>
        <sz val="12"/>
        <color theme="1"/>
        <rFont val="Times New Roman"/>
      </rPr>
      <t>_______________________________________________</t>
    </r>
  </si>
  <si>
    <t xml:space="preserve">                                           (подпись)                                                    (расшифровка подписи)</t>
  </si>
  <si>
    <t xml:space="preserve">"__19_" ____июня___________ 2025 г.</t>
  </si>
  <si>
    <r>
      <t xml:space="preserve">Исполнитель _______________________    ___________</t>
    </r>
    <r>
      <rPr>
        <u val="single"/>
        <sz val="12"/>
        <color theme="1"/>
        <rFont val="Times New Roman"/>
      </rPr>
      <t xml:space="preserve">       Вилкова С.Э.</t>
    </r>
    <r>
      <rPr>
        <sz val="12"/>
        <color theme="1"/>
        <rFont val="Times New Roman"/>
      </rPr>
      <t>___________________________________________</t>
    </r>
  </si>
  <si>
    <t xml:space="preserve">                                            (подпись)                                                    (расшифровка подписи Ф.И.О.)</t>
  </si>
  <si>
    <t xml:space="preserve">Контактный телефон: 227-10-30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</si>
</sst>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17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1.000000"/>
      <color theme="1"/>
      <name val="Times New Roman"/>
    </font>
    <font>
      <b/>
      <sz val="14.000000"/>
      <color theme="1"/>
      <name val="Times New Roman"/>
    </font>
    <font>
      <sz val="12.000000"/>
      <color theme="1"/>
      <name val="Times New Roman"/>
    </font>
    <font>
      <u/>
      <sz val="12.000000"/>
      <color theme="1"/>
      <name val="Times New Roman"/>
    </font>
    <font>
      <b/>
      <i/>
      <sz val="12.000000"/>
      <color theme="1"/>
      <name val="Times New Roman"/>
    </font>
    <font>
      <sz val="12.000000"/>
      <name val="Times New Roman"/>
    </font>
    <font>
      <b/>
      <sz val="12.000000"/>
      <color theme="1"/>
      <name val="Times New Roman"/>
    </font>
    <font>
      <b/>
      <sz val="12.000000"/>
      <name val="Times New Roman"/>
    </font>
    <font>
      <sz val="10.000000"/>
      <name val="Times New Roman"/>
    </font>
    <font>
      <b/>
      <sz val="10.000000"/>
      <name val="Times New Roman"/>
    </font>
    <font>
      <sz val="12.000000"/>
      <color theme="1"/>
      <name val="Calibri"/>
      <scheme val="minor"/>
    </font>
  </fonts>
  <fills count="13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rgb="FFF8F8F8"/>
        <bgColor rgb="FFF8F8F8"/>
      </patternFill>
    </fill>
    <fill>
      <patternFill patternType="solid">
        <fgColor theme="0" tint="0"/>
        <bgColor theme="0" tint="0"/>
      </patternFill>
    </fill>
    <fill>
      <patternFill patternType="solid">
        <fgColor theme="0" tint="-0.14999847407452621"/>
        <bgColor theme="0" tint="-0.14999847407452621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2">
    <xf fontId="0" fillId="0" borderId="0" numFmtId="0" xfId="0"/>
    <xf fontId="0" fillId="0" borderId="0" numFmtId="0" xfId="0"/>
    <xf fontId="6" fillId="0" borderId="0" numFmtId="0" xfId="0" applyFont="1" applyAlignment="1">
      <alignment horizontal="right"/>
    </xf>
    <xf fontId="6" fillId="0" borderId="0" numFmtId="0" xfId="0" applyFont="1"/>
    <xf fontId="7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wrapText="1"/>
    </xf>
    <xf fontId="8" fillId="0" borderId="0" numFmtId="0" xfId="0" applyFont="1"/>
    <xf fontId="9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10" fillId="0" borderId="0" numFmtId="0" xfId="0" applyFont="1" applyAlignment="1">
      <alignment horizontal="right" wrapText="1"/>
    </xf>
    <xf fontId="11" fillId="0" borderId="1" numFmtId="0" xfId="14" applyFont="1" applyBorder="1" applyAlignment="1">
      <alignment horizontal="center" vertical="center" wrapText="1"/>
    </xf>
    <xf fontId="12" fillId="0" borderId="1" numFmtId="0" xfId="0" applyFont="1" applyBorder="1" applyAlignment="1">
      <alignment horizontal="center"/>
    </xf>
    <xf fontId="13" fillId="0" borderId="1" numFmtId="0" xfId="14" applyFont="1" applyBorder="1" applyAlignment="1">
      <alignment horizontal="center" vertical="center" wrapText="1"/>
    </xf>
    <xf fontId="13" fillId="10" borderId="1" numFmtId="160" xfId="14" applyNumberFormat="1" applyFont="1" applyFill="1" applyBorder="1" applyAlignment="1">
      <alignment horizontal="center" vertical="center" wrapText="1"/>
    </xf>
    <xf fontId="14" fillId="0" borderId="0" numFmtId="0" xfId="14" applyFont="1" applyAlignment="1">
      <alignment horizontal="center" vertical="center" wrapText="1"/>
    </xf>
    <xf fontId="8" fillId="0" borderId="1" numFmtId="0" xfId="0" applyFont="1" applyBorder="1" applyAlignment="1">
      <alignment horizontal="center"/>
    </xf>
    <xf fontId="8" fillId="0" borderId="1" numFmtId="0" xfId="0" applyFont="1" applyBorder="1" applyAlignment="1">
      <alignment wrapText="1"/>
    </xf>
    <xf fontId="8" fillId="11" borderId="1" numFmtId="49" xfId="0" applyNumberFormat="1" applyFont="1" applyFill="1" applyBorder="1" applyAlignment="1">
      <alignment horizontal="center" vertical="center"/>
    </xf>
    <xf fontId="11" fillId="11" borderId="1" numFmtId="160" xfId="14" applyNumberFormat="1" applyFont="1" applyFill="1" applyBorder="1" applyAlignment="1">
      <alignment horizontal="right" vertical="center" wrapText="1"/>
    </xf>
    <xf fontId="11" fillId="11" borderId="1" numFmtId="161" xfId="14" applyNumberFormat="1" applyFont="1" applyFill="1" applyBorder="1" applyAlignment="1">
      <alignment horizontal="right" vertical="center" wrapText="1"/>
    </xf>
    <xf fontId="11" fillId="0" borderId="1" numFmtId="160" xfId="14" applyNumberFormat="1" applyFont="1" applyBorder="1" applyAlignment="1">
      <alignment horizontal="right" vertical="center" wrapText="1"/>
    </xf>
    <xf fontId="11" fillId="0" borderId="1" numFmtId="161" xfId="14" applyNumberFormat="1" applyFont="1" applyBorder="1" applyAlignment="1">
      <alignment horizontal="right" vertical="center" wrapText="1"/>
    </xf>
    <xf fontId="14" fillId="0" borderId="0" numFmtId="160" xfId="14" applyNumberFormat="1" applyFont="1" applyAlignment="1">
      <alignment horizontal="right" vertical="center" wrapText="1"/>
    </xf>
    <xf fontId="11" fillId="0" borderId="1" numFmtId="0" xfId="0" applyFont="1" applyBorder="1" applyAlignment="1">
      <alignment wrapText="1"/>
    </xf>
    <xf fontId="11" fillId="11" borderId="1" numFmtId="161" xfId="14" applyNumberFormat="1" applyFont="1" applyFill="1" applyBorder="1" applyAlignment="1">
      <alignment horizontal="center" vertical="center" wrapText="1"/>
    </xf>
    <xf fontId="11" fillId="0" borderId="1" numFmtId="161" xfId="14" applyNumberFormat="1" applyFont="1" applyBorder="1" applyAlignment="1">
      <alignment horizontal="center" vertical="center" wrapText="1"/>
    </xf>
    <xf fontId="11" fillId="10" borderId="1" numFmtId="160" xfId="14" applyNumberFormat="1" applyFont="1" applyFill="1" applyBorder="1" applyAlignment="1">
      <alignment horizontal="right" vertical="center" wrapText="1"/>
    </xf>
    <xf fontId="12" fillId="12" borderId="3" numFmtId="0" xfId="0" applyFont="1" applyFill="1" applyBorder="1" applyAlignment="1">
      <alignment wrapText="1"/>
    </xf>
    <xf fontId="12" fillId="12" borderId="4" numFmtId="0" xfId="0" applyFont="1" applyFill="1" applyBorder="1" applyAlignment="1">
      <alignment wrapText="1"/>
    </xf>
    <xf fontId="8" fillId="0" borderId="5" numFmtId="0" xfId="0" applyFont="1" applyBorder="1" applyAlignment="1">
      <alignment wrapText="1"/>
    </xf>
    <xf fontId="13" fillId="12" borderId="1" numFmtId="160" xfId="14" applyNumberFormat="1" applyFont="1" applyFill="1" applyBorder="1" applyAlignment="1">
      <alignment horizontal="right"/>
    </xf>
    <xf fontId="13" fillId="12" borderId="1" numFmtId="161" xfId="14" applyNumberFormat="1" applyFont="1" applyFill="1" applyBorder="1" applyAlignment="1">
      <alignment horizontal="right" vertical="center" wrapText="1"/>
    </xf>
    <xf fontId="13" fillId="12" borderId="1" numFmtId="160" xfId="14" applyNumberFormat="1" applyFont="1" applyFill="1" applyBorder="1" applyAlignment="1">
      <alignment horizontal="right" vertical="center" wrapText="1"/>
    </xf>
    <xf fontId="15" fillId="0" borderId="0" numFmtId="160" xfId="14" applyNumberFormat="1" applyFont="1" applyAlignment="1">
      <alignment horizontal="right" vertical="center" wrapText="1"/>
    </xf>
    <xf fontId="8" fillId="0" borderId="1" numFmtId="0" xfId="0" applyFont="1" applyBorder="1" applyAlignment="1">
      <alignment horizontal="left" vertical="top" wrapText="1"/>
    </xf>
    <xf fontId="16" fillId="0" borderId="0" numFmtId="0" xfId="0" applyFont="1" applyAlignment="1">
      <alignment wrapText="1"/>
    </xf>
    <xf fontId="8" fillId="0" borderId="0" numFmtId="0" xfId="0" applyFont="1" applyAlignment="1">
      <alignment wrapText="1"/>
    </xf>
    <xf fontId="11" fillId="0" borderId="0" numFmtId="0" xfId="14" applyFont="1" applyAlignment="1">
      <alignment horizontal="left" vertical="center" wrapText="1"/>
    </xf>
    <xf fontId="8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/>
    </xf>
    <xf fontId="8" fillId="0" borderId="0" numFmtId="49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normal" zoomScale="70" workbookViewId="0">
      <selection activeCell="J11" activeCellId="0" sqref="J11"/>
    </sheetView>
  </sheetViews>
  <sheetFormatPr defaultColWidth="9.109375" defaultRowHeight="14.25"/>
  <cols>
    <col customWidth="1" min="1" max="1" style="1" width="3.88671875"/>
    <col customWidth="1" min="2" max="2" style="1" width="39.5546875"/>
    <col customWidth="1" min="3" max="3" style="1" width="24.28125"/>
    <col customWidth="1" min="4" max="5" style="1" width="11.6640625"/>
    <col customWidth="1" min="6" max="8" style="1" width="12.6640625"/>
    <col customWidth="1" min="9" max="15" style="1" width="11.6640625"/>
    <col customWidth="1" min="16" max="16" style="1" width="16.109375"/>
    <col customWidth="1" min="17" max="17" style="1" width="11.6640625"/>
    <col min="18" max="16384" style="1" width="9.109375"/>
  </cols>
  <sheetData>
    <row r="1" s="1" customFormat="1">
      <c r="P1" s="2" t="s">
        <v>0</v>
      </c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</row>
    <row r="2" ht="27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</row>
    <row r="3" ht="15" customHeight="1">
      <c r="M3" s="5"/>
      <c r="N3" s="5"/>
    </row>
    <row r="4" s="1" customFormat="1" ht="15" customHeight="1">
      <c r="A4" s="6"/>
      <c r="B4" s="7" t="s">
        <v>2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</row>
    <row r="5" s="1" customFormat="1" ht="15" customHeight="1">
      <c r="A5" s="6"/>
      <c r="B5" s="8" t="s">
        <v>3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9"/>
    </row>
    <row r="6" s="1" customFormat="1" ht="15" customHeight="1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10" t="s">
        <v>4</v>
      </c>
      <c r="O6" s="10"/>
      <c r="P6" s="10"/>
      <c r="Q6" s="9"/>
    </row>
    <row r="7" s="1" customFormat="1" ht="15" customHeight="1">
      <c r="A7" s="11" t="s">
        <v>5</v>
      </c>
      <c r="B7" s="11" t="s">
        <v>6</v>
      </c>
      <c r="C7" s="11" t="s">
        <v>7</v>
      </c>
      <c r="D7" s="12" t="s">
        <v>8</v>
      </c>
      <c r="E7" s="12"/>
      <c r="F7" s="12"/>
      <c r="G7" s="12"/>
      <c r="H7" s="12"/>
      <c r="I7" s="12" t="s">
        <v>9</v>
      </c>
      <c r="J7" s="12"/>
      <c r="K7" s="12" t="s">
        <v>10</v>
      </c>
      <c r="L7" s="12"/>
      <c r="M7" s="12"/>
      <c r="N7" s="12"/>
      <c r="O7" s="12"/>
      <c r="P7" s="12"/>
    </row>
    <row r="8" ht="60">
      <c r="A8" s="11"/>
      <c r="B8" s="11"/>
      <c r="C8" s="11"/>
      <c r="D8" s="11" t="s">
        <v>11</v>
      </c>
      <c r="E8" s="11" t="s">
        <v>12</v>
      </c>
      <c r="F8" s="11" t="s">
        <v>13</v>
      </c>
      <c r="G8" s="11" t="s">
        <v>14</v>
      </c>
      <c r="H8" s="11" t="s">
        <v>15</v>
      </c>
      <c r="I8" s="13" t="s">
        <v>16</v>
      </c>
      <c r="J8" s="11" t="s">
        <v>17</v>
      </c>
      <c r="K8" s="14" t="s">
        <v>18</v>
      </c>
      <c r="L8" s="11" t="s">
        <v>19</v>
      </c>
      <c r="M8" s="14" t="s">
        <v>20</v>
      </c>
      <c r="N8" s="11" t="s">
        <v>21</v>
      </c>
      <c r="O8" s="14" t="s">
        <v>22</v>
      </c>
      <c r="P8" s="11" t="s">
        <v>23</v>
      </c>
      <c r="Q8" s="1"/>
    </row>
    <row r="9" ht="15">
      <c r="A9" s="11"/>
      <c r="B9" s="11"/>
      <c r="C9" s="11"/>
      <c r="D9" s="11">
        <v>1</v>
      </c>
      <c r="E9" s="11">
        <v>2</v>
      </c>
      <c r="F9" s="11">
        <v>3</v>
      </c>
      <c r="G9" s="11">
        <v>4</v>
      </c>
      <c r="H9" s="11">
        <v>5</v>
      </c>
      <c r="I9" s="11">
        <v>6</v>
      </c>
      <c r="J9" s="11">
        <v>7</v>
      </c>
      <c r="K9" s="11">
        <v>8</v>
      </c>
      <c r="L9" s="11">
        <v>9</v>
      </c>
      <c r="M9" s="11">
        <v>10</v>
      </c>
      <c r="N9" s="11">
        <v>11</v>
      </c>
      <c r="O9" s="11">
        <v>12</v>
      </c>
      <c r="P9" s="11">
        <v>13</v>
      </c>
      <c r="Q9" s="15"/>
    </row>
    <row r="10" s="1" customFormat="1" ht="90">
      <c r="A10" s="16">
        <v>1</v>
      </c>
      <c r="B10" s="17" t="s">
        <v>24</v>
      </c>
      <c r="C10" s="18" t="s">
        <v>25</v>
      </c>
      <c r="D10" s="19">
        <v>101763.8</v>
      </c>
      <c r="E10" s="19">
        <v>278991</v>
      </c>
      <c r="F10" s="20">
        <f t="shared" ref="F10:F14" si="0">D10/E10*100%</f>
        <v>0.36475656920832572</v>
      </c>
      <c r="G10" s="19">
        <v>284721.90000000002</v>
      </c>
      <c r="H10" s="19">
        <v>105854.89999999999</v>
      </c>
      <c r="I10" s="21">
        <v>315735.09999999998</v>
      </c>
      <c r="J10" s="22">
        <f t="shared" ref="J10:J14" si="1">(I10/E10)*100%</f>
        <v>1.1317035316551429</v>
      </c>
      <c r="K10" s="21">
        <v>313735.09999999998</v>
      </c>
      <c r="L10" s="22">
        <f t="shared" ref="L10:L14" si="2">K10/I10*100%</f>
        <v>0.99366557598442495</v>
      </c>
      <c r="M10" s="21">
        <v>291794.90000000002</v>
      </c>
      <c r="N10" s="22">
        <f t="shared" ref="N10:N14" si="3">M10/K10*100%</f>
        <v>0.93006775461209168</v>
      </c>
      <c r="O10" s="21">
        <v>284431.20000000001</v>
      </c>
      <c r="P10" s="22">
        <f t="shared" ref="P10:P14" si="4">O10/M10*100%</f>
        <v>0.974764123704698</v>
      </c>
      <c r="Q10" s="23"/>
    </row>
    <row r="11" s="1" customFormat="1" ht="60">
      <c r="A11" s="16"/>
      <c r="B11" s="24" t="s">
        <v>26</v>
      </c>
      <c r="C11" s="18" t="s">
        <v>27</v>
      </c>
      <c r="D11" s="19">
        <v>0</v>
      </c>
      <c r="E11" s="19">
        <v>0</v>
      </c>
      <c r="F11" s="25" t="s">
        <v>28</v>
      </c>
      <c r="G11" s="19">
        <v>8370.3999999999996</v>
      </c>
      <c r="H11" s="19">
        <v>3769.6999999999998</v>
      </c>
      <c r="I11" s="21">
        <v>8477</v>
      </c>
      <c r="J11" s="26" t="s">
        <v>28</v>
      </c>
      <c r="K11" s="21">
        <v>8612</v>
      </c>
      <c r="L11" s="26" t="s">
        <v>28</v>
      </c>
      <c r="M11" s="21">
        <v>8612</v>
      </c>
      <c r="N11" s="26" t="s">
        <v>28</v>
      </c>
      <c r="O11" s="21">
        <v>8612</v>
      </c>
      <c r="P11" s="26" t="s">
        <v>28</v>
      </c>
      <c r="Q11" s="23"/>
    </row>
    <row r="12" s="1" customFormat="1" ht="90">
      <c r="A12" s="16"/>
      <c r="B12" s="17" t="s">
        <v>29</v>
      </c>
      <c r="C12" s="18" t="s">
        <v>30</v>
      </c>
      <c r="D12" s="19">
        <v>0</v>
      </c>
      <c r="E12" s="19">
        <v>0</v>
      </c>
      <c r="F12" s="25" t="s">
        <v>28</v>
      </c>
      <c r="G12" s="19">
        <v>134637.29999999999</v>
      </c>
      <c r="H12" s="19">
        <v>15246.1</v>
      </c>
      <c r="I12" s="21">
        <v>38420</v>
      </c>
      <c r="J12" s="26" t="s">
        <v>28</v>
      </c>
      <c r="K12" s="21">
        <v>38420</v>
      </c>
      <c r="L12" s="26" t="s">
        <v>28</v>
      </c>
      <c r="M12" s="21">
        <v>38420</v>
      </c>
      <c r="N12" s="26" t="s">
        <v>28</v>
      </c>
      <c r="O12" s="21">
        <v>38420</v>
      </c>
      <c r="P12" s="26" t="s">
        <v>28</v>
      </c>
      <c r="Q12" s="23"/>
    </row>
    <row r="13" s="1" customFormat="1" ht="90">
      <c r="A13" s="16"/>
      <c r="B13" s="17" t="s">
        <v>31</v>
      </c>
      <c r="C13" s="18" t="s">
        <v>32</v>
      </c>
      <c r="D13" s="19">
        <v>0</v>
      </c>
      <c r="E13" s="19">
        <v>0</v>
      </c>
      <c r="F13" s="25" t="s">
        <v>28</v>
      </c>
      <c r="G13" s="19">
        <v>6170.8000000000002</v>
      </c>
      <c r="H13" s="19">
        <v>445.19999999999999</v>
      </c>
      <c r="I13" s="21">
        <v>1041.7</v>
      </c>
      <c r="J13" s="26" t="s">
        <v>28</v>
      </c>
      <c r="K13" s="21">
        <v>822.5</v>
      </c>
      <c r="L13" s="26" t="s">
        <v>28</v>
      </c>
      <c r="M13" s="21">
        <v>822.5</v>
      </c>
      <c r="N13" s="26" t="s">
        <v>28</v>
      </c>
      <c r="O13" s="21">
        <v>822.5</v>
      </c>
      <c r="P13" s="26" t="s">
        <v>28</v>
      </c>
      <c r="Q13" s="23"/>
    </row>
    <row r="14" s="1" customFormat="1" ht="164.25" customHeight="1">
      <c r="A14" s="16">
        <v>2</v>
      </c>
      <c r="B14" s="17" t="s">
        <v>33</v>
      </c>
      <c r="C14" s="18" t="s">
        <v>34</v>
      </c>
      <c r="D14" s="19">
        <v>2029</v>
      </c>
      <c r="E14" s="19">
        <v>4509.1000000000004</v>
      </c>
      <c r="F14" s="20">
        <f t="shared" si="0"/>
        <v>0.44997893149408968</v>
      </c>
      <c r="G14" s="19">
        <v>4803.8999999999996</v>
      </c>
      <c r="H14" s="19">
        <v>2082.9000000000001</v>
      </c>
      <c r="I14" s="21">
        <v>6487.3999999999996</v>
      </c>
      <c r="J14" s="22">
        <f t="shared" si="1"/>
        <v>1.438735002550398</v>
      </c>
      <c r="K14" s="27">
        <v>6487.3999999999996</v>
      </c>
      <c r="L14" s="22">
        <f t="shared" si="2"/>
        <v>1</v>
      </c>
      <c r="M14" s="27">
        <v>6487.3999999999996</v>
      </c>
      <c r="N14" s="22">
        <f t="shared" si="3"/>
        <v>1</v>
      </c>
      <c r="O14" s="27">
        <v>6487.3999999999996</v>
      </c>
      <c r="P14" s="22">
        <f t="shared" si="4"/>
        <v>1</v>
      </c>
      <c r="Q14" s="23"/>
    </row>
    <row r="15" ht="15">
      <c r="A15" s="28" t="s">
        <v>35</v>
      </c>
      <c r="B15" s="29"/>
      <c r="C15" s="30"/>
      <c r="D15" s="31">
        <f>SUM(D10:D14)</f>
        <v>103792.8</v>
      </c>
      <c r="E15" s="31">
        <f>SUM(E10:E14)</f>
        <v>283500.09999999998</v>
      </c>
      <c r="F15" s="32"/>
      <c r="G15" s="33">
        <f>SUM(G10:G14)</f>
        <v>438704.30000000005</v>
      </c>
      <c r="H15" s="33">
        <f>SUM(H10:H14)</f>
        <v>127398.79999999999</v>
      </c>
      <c r="I15" s="33">
        <f>SUM(I10:I14)</f>
        <v>370161.20000000001</v>
      </c>
      <c r="J15" s="33"/>
      <c r="K15" s="33">
        <f>SUM(K10:K14)</f>
        <v>368077</v>
      </c>
      <c r="L15" s="33"/>
      <c r="M15" s="33">
        <f>SUM(M10:M14)</f>
        <v>346136.80000000005</v>
      </c>
      <c r="N15" s="33"/>
      <c r="O15" s="33">
        <f>SUM(O10:O14)</f>
        <v>338773.10000000003</v>
      </c>
      <c r="P15" s="33"/>
      <c r="Q15" s="34"/>
    </row>
    <row r="16" ht="122.25" customHeight="1">
      <c r="A16" s="35" t="s">
        <v>36</v>
      </c>
      <c r="B16" s="35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36"/>
      <c r="R16" s="36"/>
      <c r="S16" s="36"/>
      <c r="T16" s="36"/>
    </row>
    <row r="17" s="1" customFormat="1" ht="16.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6"/>
      <c r="R17" s="36"/>
      <c r="S17" s="36"/>
      <c r="T17" s="36"/>
    </row>
    <row r="18" s="1" customFormat="1" ht="15">
      <c r="A18" s="6"/>
      <c r="B18" s="38"/>
      <c r="C18" s="38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</row>
    <row r="19" s="1" customFormat="1" ht="15">
      <c r="A19" s="6"/>
      <c r="B19" s="40" t="s">
        <v>37</v>
      </c>
      <c r="C19" s="40"/>
      <c r="D19" s="40"/>
      <c r="E19" s="40"/>
      <c r="F19" s="40"/>
      <c r="G19" s="40"/>
      <c r="H19" s="6"/>
      <c r="I19" s="6"/>
      <c r="J19" s="6"/>
      <c r="K19" s="6"/>
      <c r="L19" s="6"/>
      <c r="M19" s="6"/>
      <c r="N19" s="6"/>
      <c r="O19" s="6"/>
      <c r="P19" s="6"/>
    </row>
    <row r="20" s="1" customFormat="1" ht="15">
      <c r="A20" s="6"/>
      <c r="B20" s="40" t="s">
        <v>38</v>
      </c>
      <c r="C20" s="40"/>
      <c r="D20" s="40"/>
      <c r="E20" s="40"/>
      <c r="F20" s="40"/>
      <c r="G20" s="40"/>
      <c r="H20" s="6"/>
      <c r="I20" s="6"/>
      <c r="J20" s="6"/>
      <c r="K20" s="6"/>
      <c r="L20" s="6"/>
      <c r="M20" s="6"/>
      <c r="N20" s="6"/>
      <c r="O20" s="6"/>
      <c r="P20" s="6"/>
    </row>
    <row r="21" s="1" customFormat="1" ht="10.5" customHeight="1">
      <c r="A21" s="6"/>
      <c r="B21" s="6"/>
      <c r="C21" s="41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</row>
    <row r="22" s="1" customFormat="1" ht="15">
      <c r="A22" s="6"/>
      <c r="B22" s="6" t="s">
        <v>39</v>
      </c>
      <c r="C22" s="41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</row>
    <row r="23" s="1" customFormat="1" ht="15">
      <c r="A23" s="6"/>
      <c r="B23" s="6"/>
      <c r="C23" s="41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</row>
    <row r="24" s="1" customFormat="1" ht="15">
      <c r="A24" s="6"/>
      <c r="B24" s="40" t="s">
        <v>40</v>
      </c>
      <c r="C24" s="40"/>
      <c r="D24" s="40"/>
      <c r="E24" s="40"/>
      <c r="F24" s="40"/>
      <c r="G24" s="40"/>
      <c r="H24" s="6"/>
      <c r="I24" s="6"/>
      <c r="J24" s="6"/>
      <c r="K24" s="6"/>
      <c r="L24" s="6"/>
      <c r="M24" s="6"/>
      <c r="N24" s="6"/>
      <c r="O24" s="6"/>
      <c r="P24" s="6"/>
    </row>
    <row r="25" s="1" customFormat="1" ht="15">
      <c r="A25" s="6"/>
      <c r="B25" s="40" t="s">
        <v>41</v>
      </c>
      <c r="C25" s="40"/>
      <c r="D25" s="40"/>
      <c r="E25" s="40"/>
      <c r="F25" s="40"/>
      <c r="G25" s="40"/>
      <c r="H25" s="6"/>
      <c r="I25" s="6"/>
      <c r="J25" s="6"/>
      <c r="K25" s="6"/>
      <c r="L25" s="6"/>
      <c r="M25" s="6"/>
      <c r="N25" s="6"/>
      <c r="O25" s="6"/>
      <c r="P25" s="6"/>
    </row>
    <row r="26" s="1" customFormat="1" ht="5.25" customHeight="1">
      <c r="A26" s="6"/>
      <c r="B26" s="6"/>
      <c r="C26" s="41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</row>
    <row r="27" s="1" customFormat="1" ht="15">
      <c r="A27" s="6"/>
      <c r="B27" s="6" t="s">
        <v>42</v>
      </c>
      <c r="C27" s="41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</row>
    <row r="28" s="1" customFormat="1" ht="1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</row>
  </sheetData>
  <mergeCells count="16">
    <mergeCell ref="A2:P2"/>
    <mergeCell ref="B4:P4"/>
    <mergeCell ref="B5:O5"/>
    <mergeCell ref="N6:P6"/>
    <mergeCell ref="A7:A9"/>
    <mergeCell ref="B7:B9"/>
    <mergeCell ref="C7:C9"/>
    <mergeCell ref="D7:H7"/>
    <mergeCell ref="I7:J7"/>
    <mergeCell ref="K7:P7"/>
    <mergeCell ref="A15:C15"/>
    <mergeCell ref="A16:B16"/>
    <mergeCell ref="B19:G19"/>
    <mergeCell ref="B20:G20"/>
    <mergeCell ref="B24:G24"/>
    <mergeCell ref="B25:G25"/>
  </mergeCells>
  <printOptions headings="0" gridLines="0"/>
  <pageMargins left="0.31496062992125984" right="0.31496062992125984" top="0.39370078740157477" bottom="0.39370078740157477" header="0.31496062992125984" footer="0.31496062992125984"/>
  <pageSetup paperSize="9" scale="54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lesnaya_dv@mfnso.local</cp:lastModifiedBy>
  <cp:revision>6</cp:revision>
  <dcterms:created xsi:type="dcterms:W3CDTF">2013-05-28T06:20:25Z</dcterms:created>
  <dcterms:modified xsi:type="dcterms:W3CDTF">2025-10-01T05:13:00Z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